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kgroup-my.sharepoint.com/personal/chiaki_takamatsu_nykgroup_com/Documents/デスクトップ/"/>
    </mc:Choice>
  </mc:AlternateContent>
  <xr:revisionPtr revIDLastSave="199" documentId="106_{BF2A74B6-26A0-447E-B7E6-A4AA47416821}" xr6:coauthVersionLast="47" xr6:coauthVersionMax="47" xr10:uidLastSave="{23A8A230-2016-492E-BA1A-7597D97B2CB0}"/>
  <bookViews>
    <workbookView xWindow="-120" yWindow="-120" windowWidth="29040" windowHeight="15720" xr2:uid="{00000000-000D-0000-FFFF-FFFF00000000}"/>
  </bookViews>
  <sheets>
    <sheet name="スカンジナビア  東京" sheetId="14" r:id="rId1"/>
  </sheets>
  <definedNames>
    <definedName name="_xlnm._FilterDatabase" localSheetId="0" hidden="1">'スカンジナビア  東京'!#REF!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4" l="1"/>
  <c r="N19" i="14"/>
  <c r="M19" i="14"/>
  <c r="L19" i="14"/>
  <c r="K19" i="14"/>
  <c r="K20" i="14"/>
  <c r="I20" i="14"/>
  <c r="O20" i="14"/>
  <c r="N20" i="14"/>
  <c r="M20" i="14"/>
  <c r="L20" i="14"/>
  <c r="H20" i="14"/>
  <c r="H21" i="14" s="1"/>
  <c r="G20" i="14"/>
  <c r="J20" i="14" s="1"/>
  <c r="G21" i="14"/>
  <c r="C20" i="14"/>
  <c r="C21" i="14" s="1"/>
  <c r="H15" i="14"/>
  <c r="H16" i="14" s="1"/>
  <c r="K16" i="14" s="1"/>
  <c r="G15" i="14"/>
  <c r="G16" i="14" s="1"/>
  <c r="C15" i="14"/>
  <c r="C16" i="14" s="1"/>
  <c r="C17" i="14" s="1"/>
  <c r="C18" i="14" s="1"/>
  <c r="C19" i="14" s="1"/>
  <c r="J16" i="14" l="1"/>
  <c r="I16" i="14"/>
  <c r="O16" i="14"/>
  <c r="N16" i="14"/>
  <c r="M16" i="14"/>
  <c r="L16" i="14"/>
  <c r="I15" i="14"/>
  <c r="J15" i="14"/>
  <c r="K15" i="14"/>
  <c r="O15" i="14" l="1"/>
  <c r="N15" i="14"/>
  <c r="M15" i="14"/>
  <c r="L15" i="14"/>
  <c r="K21" i="14" l="1"/>
  <c r="O21" i="14" l="1"/>
  <c r="M21" i="14"/>
  <c r="L21" i="14"/>
  <c r="N21" i="14"/>
  <c r="J21" i="14" l="1"/>
  <c r="I21" i="14"/>
</calcChain>
</file>

<file path=xl/sharedStrings.xml><?xml version="1.0" encoding="utf-8"?>
<sst xmlns="http://schemas.openxmlformats.org/spreadsheetml/2006/main" count="69" uniqueCount="51">
  <si>
    <t xml:space="preserve">SCANDINAVIA混載 （東京積み） </t>
    <phoneticPr fontId="7"/>
  </si>
  <si>
    <t>仕向地をクリックして頂くことでWEB BOOKINGが可能です。</t>
    <rPh sb="0" eb="3">
      <t>シムケチ</t>
    </rPh>
    <rPh sb="10" eb="11">
      <t>イタダ</t>
    </rPh>
    <rPh sb="27" eb="29">
      <t>カノウ</t>
    </rPh>
    <phoneticPr fontId="7"/>
  </si>
  <si>
    <t>お問い合わせはこちらから</t>
    <rPh sb="1" eb="2">
      <t>ト</t>
    </rPh>
    <rPh sb="3" eb="4">
      <t>ア</t>
    </rPh>
    <phoneticPr fontId="7"/>
  </si>
  <si>
    <t>但し、スケジュール検索画面でFROM(荷受地CFS)の選択が必要となります。</t>
    <rPh sb="0" eb="1">
      <t>タダ</t>
    </rPh>
    <rPh sb="9" eb="11">
      <t>ケンサク</t>
    </rPh>
    <rPh sb="11" eb="13">
      <t>ガメン</t>
    </rPh>
    <rPh sb="19" eb="21">
      <t>ニウケ</t>
    </rPh>
    <rPh sb="21" eb="22">
      <t>チ</t>
    </rPh>
    <rPh sb="27" eb="29">
      <t>センタク</t>
    </rPh>
    <rPh sb="30" eb="32">
      <t>ヒツヨウ</t>
    </rPh>
    <phoneticPr fontId="7"/>
  </si>
  <si>
    <t>スケジュールは予告なく変更となる可能性がございます。</t>
    <rPh sb="16" eb="19">
      <t>カノウセイ</t>
    </rPh>
    <phoneticPr fontId="7"/>
  </si>
  <si>
    <t>国内消防法該当貨につきましては、ブッキングの際にご連絡願います。</t>
    <phoneticPr fontId="7"/>
  </si>
  <si>
    <t>★貨物や航路別注意事項に関してはサービスガイドをご確認下さい。</t>
    <rPh sb="1" eb="3">
      <t>カモツ</t>
    </rPh>
    <rPh sb="4" eb="6">
      <t>コウロ</t>
    </rPh>
    <rPh sb="6" eb="7">
      <t>ベツ</t>
    </rPh>
    <rPh sb="7" eb="9">
      <t>チュウイ</t>
    </rPh>
    <rPh sb="9" eb="11">
      <t>ジコウ</t>
    </rPh>
    <rPh sb="12" eb="13">
      <t>カン</t>
    </rPh>
    <rPh sb="25" eb="27">
      <t>カクニン</t>
    </rPh>
    <rPh sb="27" eb="28">
      <t>クダ</t>
    </rPh>
    <phoneticPr fontId="7"/>
  </si>
  <si>
    <t>こちらをクリック🚢⚠</t>
    <phoneticPr fontId="7"/>
  </si>
  <si>
    <t>東京積み</t>
    <rPh sb="0" eb="2">
      <t>トウキョウ</t>
    </rPh>
    <rPh sb="2" eb="3">
      <t>ヅ</t>
    </rPh>
    <phoneticPr fontId="9"/>
  </si>
  <si>
    <t xml:space="preserve">CFS CUT = 
上段：搬入先CFS / 下段：VANNING場所
*VANNIG場所は変更になる可能性がございます。
</t>
    <rPh sb="11" eb="13">
      <t>ジョウダン</t>
    </rPh>
    <rPh sb="14" eb="16">
      <t>ハンニュウ</t>
    </rPh>
    <rPh sb="16" eb="17">
      <t>サキ</t>
    </rPh>
    <rPh sb="23" eb="25">
      <t>ゲダン</t>
    </rPh>
    <rPh sb="33" eb="35">
      <t>バショ</t>
    </rPh>
    <rPh sb="43" eb="45">
      <t>バショ</t>
    </rPh>
    <rPh sb="46" eb="48">
      <t>ヘンコウ</t>
    </rPh>
    <rPh sb="51" eb="54">
      <t>カノウセイ</t>
    </rPh>
    <phoneticPr fontId="11"/>
  </si>
  <si>
    <t>危険品 = △
営業担当者までお問い合わせ下さい</t>
    <phoneticPr fontId="7"/>
  </si>
  <si>
    <t>VESSEL
本船</t>
    <rPh sb="8" eb="10">
      <t>ホンセン</t>
    </rPh>
    <phoneticPr fontId="7"/>
  </si>
  <si>
    <t>VOY
次航</t>
    <rPh sb="5" eb="6">
      <t>ツギ</t>
    </rPh>
    <rPh sb="6" eb="7">
      <t>ワタル</t>
    </rPh>
    <phoneticPr fontId="7"/>
  </si>
  <si>
    <t>CARRIER
船会社</t>
    <rPh sb="9" eb="10">
      <t>フネ</t>
    </rPh>
    <rPh sb="10" eb="12">
      <t>カイシャ</t>
    </rPh>
    <phoneticPr fontId="7"/>
  </si>
  <si>
    <t>ETA-ETD</t>
    <phoneticPr fontId="7"/>
  </si>
  <si>
    <t>CFS CUT</t>
    <phoneticPr fontId="7"/>
  </si>
  <si>
    <t>ETA</t>
    <phoneticPr fontId="7"/>
  </si>
  <si>
    <t>DG
危険品</t>
    <rPh sb="3" eb="5">
      <t>キケン</t>
    </rPh>
    <rPh sb="5" eb="6">
      <t>ヒン</t>
    </rPh>
    <phoneticPr fontId="7"/>
  </si>
  <si>
    <t>TOKYO</t>
    <phoneticPr fontId="7"/>
  </si>
  <si>
    <t>YOKOHAMA</t>
    <phoneticPr fontId="7"/>
  </si>
  <si>
    <t>GOTHENBURG</t>
    <phoneticPr fontId="9"/>
  </si>
  <si>
    <t>HELSINKI</t>
    <phoneticPr fontId="9"/>
  </si>
  <si>
    <t>OSLO</t>
    <phoneticPr fontId="9"/>
  </si>
  <si>
    <t>AARHUS</t>
    <phoneticPr fontId="9"/>
  </si>
  <si>
    <t>COPENHAGEN</t>
    <phoneticPr fontId="9"/>
  </si>
  <si>
    <t>WK</t>
  </si>
  <si>
    <t>ONE</t>
    <phoneticPr fontId="7"/>
  </si>
  <si>
    <t>△</t>
    <phoneticPr fontId="7"/>
  </si>
  <si>
    <t>* 祝日の為、CFS CUT日が通常と異なる日付となります。</t>
    <rPh sb="2" eb="4">
      <t>シュクジツ</t>
    </rPh>
    <rPh sb="5" eb="6">
      <t>タメ</t>
    </rPh>
    <rPh sb="14" eb="15">
      <t>ヒ</t>
    </rPh>
    <rPh sb="16" eb="18">
      <t>ツウジョウ</t>
    </rPh>
    <rPh sb="19" eb="20">
      <t>コト</t>
    </rPh>
    <rPh sb="22" eb="24">
      <t>ヒヅケ</t>
    </rPh>
    <phoneticPr fontId="7"/>
  </si>
  <si>
    <t>※</t>
    <phoneticPr fontId="7"/>
  </si>
  <si>
    <t>●揚港 … ROTTERDAM</t>
    <phoneticPr fontId="7"/>
  </si>
  <si>
    <t>GOTHENBURGから北欧各地への到着日は、輸送状況により変更になる可能性がございます。</t>
    <phoneticPr fontId="7"/>
  </si>
  <si>
    <t>【貨物搬入先】</t>
    <rPh sb="1" eb="3">
      <t>カモツ</t>
    </rPh>
    <rPh sb="3" eb="5">
      <t>ハンニュウ</t>
    </rPh>
    <rPh sb="5" eb="6">
      <t>サキ</t>
    </rPh>
    <phoneticPr fontId="10"/>
  </si>
  <si>
    <t>※貨物搬入前・搬入時の送り状には、〔トランスコンテナ扱い〕〔BOOKING NO.〕〔仕向地〕〔個数〕〔荷姿〕〔SHIPPING MARK〕の記載をお願い致します。</t>
    <rPh sb="43" eb="46">
      <t>シムケチ</t>
    </rPh>
    <phoneticPr fontId="7"/>
  </si>
  <si>
    <t>ONE HUMBER</t>
    <phoneticPr fontId="7"/>
  </si>
  <si>
    <t>095W</t>
    <phoneticPr fontId="7"/>
  </si>
  <si>
    <t>NYK VENUS</t>
    <phoneticPr fontId="7"/>
  </si>
  <si>
    <t>077W</t>
    <phoneticPr fontId="7"/>
  </si>
  <si>
    <t>ONE HENRY HUDSON</t>
    <phoneticPr fontId="7"/>
  </si>
  <si>
    <t>091W</t>
    <phoneticPr fontId="7"/>
  </si>
  <si>
    <t>スエズ運河を通峡する場合のスケジュールとなります。</t>
    <phoneticPr fontId="7"/>
  </si>
  <si>
    <t>喜望峰周りは上記スケジュール+14日程度でご参考ください。</t>
    <phoneticPr fontId="7"/>
  </si>
  <si>
    <t>NO SERVICE</t>
    <phoneticPr fontId="7"/>
  </si>
  <si>
    <t>×</t>
    <phoneticPr fontId="7"/>
  </si>
  <si>
    <t>ONE ORPHEUS</t>
    <phoneticPr fontId="7"/>
  </si>
  <si>
    <t>071W</t>
    <phoneticPr fontId="7"/>
  </si>
  <si>
    <t>ONE HONOLULU</t>
    <phoneticPr fontId="7"/>
  </si>
  <si>
    <t>221W</t>
    <phoneticPr fontId="7"/>
  </si>
  <si>
    <t>ONE HELSINKI</t>
    <phoneticPr fontId="7"/>
  </si>
  <si>
    <t>058W</t>
    <phoneticPr fontId="7"/>
  </si>
  <si>
    <t>更新予定日：05/09 頃</t>
    <rPh sb="12" eb="13">
      <t>コロ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</si>
</sst>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8" formatCode="&quot;¥&quot;#,##0.00;[Red]&quot;¥&quot;\-#,##0.00"/>
    <numFmt numFmtId="176" formatCode="m/d"/>
    <numFmt numFmtId="177" formatCode="\-d"/>
    <numFmt numFmtId="178" formatCode="m/d;@"/>
    <numFmt numFmtId="179" formatCode="\$#,##0\ ;\(\$#,##0\)"/>
    <numFmt numFmtId="180" formatCode="&quot;VND&quot;#,##0_);[Red]\(&quot;VND&quot;#,##0\)"/>
    <numFmt numFmtId="181" formatCode="_(&quot;JY&quot;* #,##0_);_(&quot;JY&quot;* \(#,##0\);_(&quot;JY&quot;* &quot;-&quot;_);_(@_)"/>
    <numFmt numFmtId="182" formatCode="&quot;¥&quot;#,##0;[Red]&quot;¥&quot;&quot;¥&quot;\-#,##0"/>
    <numFmt numFmtId="183" formatCode="&quot;¥&quot;#,##0.00;[Red]&quot;¥&quot;&quot;¥&quot;&quot;¥&quot;&quot;¥&quot;&quot;¥&quot;&quot;¥&quot;\-#,##0.00"/>
    <numFmt numFmtId="184" formatCode="yyyy/mm/dd"/>
    <numFmt numFmtId="185" formatCode="mm/dd"/>
    <numFmt numFmtId="186" formatCode="\-\ mm/dd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明朝"/>
      <family val="1"/>
      <charset val="128"/>
    </font>
    <font>
      <sz val="16"/>
      <name val="Times New Roman"/>
      <family val="1"/>
    </font>
    <font>
      <i/>
      <sz val="12"/>
      <name val="ＭＳ Ｐゴシック"/>
      <family val="3"/>
      <charset val="128"/>
    </font>
    <font>
      <b/>
      <sz val="26"/>
      <color rgb="FF0070C0"/>
      <name val="HGP創英角ｺﾞｼｯｸUB"/>
      <family val="3"/>
      <charset val="128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VNtimes new roman"/>
      <family val="2"/>
    </font>
    <font>
      <sz val="12"/>
      <name val="新細明體"/>
      <family val="3"/>
      <charset val="255"/>
    </font>
    <font>
      <sz val="14"/>
      <name val="뼻뮝"/>
      <family val="3"/>
      <charset val="255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name val="游ゴシック"/>
      <family val="3"/>
      <charset val="128"/>
    </font>
    <font>
      <u/>
      <sz val="9"/>
      <color indexed="12"/>
      <name val="游ゴシック"/>
      <family val="3"/>
      <charset val="128"/>
    </font>
    <font>
      <b/>
      <sz val="26"/>
      <color rgb="FF0070C0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9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b/>
      <sz val="11"/>
      <color rgb="FF0070C0"/>
      <name val="游ゴシック"/>
      <family val="3"/>
      <charset val="128"/>
    </font>
    <font>
      <sz val="12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8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rgb="FF89D8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>
      <alignment vertical="center"/>
    </xf>
    <xf numFmtId="3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80" fontId="17" fillId="0" borderId="0"/>
    <xf numFmtId="0" fontId="12" fillId="0" borderId="19" applyNumberFormat="0" applyFon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21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2" fillId="0" borderId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8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24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/>
    <xf numFmtId="0" fontId="27" fillId="0" borderId="0" xfId="1" applyFont="1">
      <alignment vertical="center"/>
    </xf>
    <xf numFmtId="0" fontId="27" fillId="0" borderId="0" xfId="1" applyFont="1" applyAlignment="1">
      <alignment horizontal="left"/>
    </xf>
    <xf numFmtId="49" fontId="27" fillId="0" borderId="0" xfId="1" applyNumberFormat="1" applyFont="1" applyAlignment="1">
      <alignment horizontal="center"/>
    </xf>
    <xf numFmtId="0" fontId="27" fillId="0" borderId="0" xfId="1" applyFont="1" applyAlignment="1" applyProtection="1">
      <alignment horizontal="left"/>
      <protection locked="0"/>
    </xf>
    <xf numFmtId="0" fontId="27" fillId="0" borderId="0" xfId="1" applyFont="1" applyProtection="1">
      <alignment vertical="center"/>
      <protection locked="0"/>
    </xf>
    <xf numFmtId="0" fontId="27" fillId="0" borderId="0" xfId="1" applyFont="1" applyAlignment="1"/>
    <xf numFmtId="0" fontId="29" fillId="0" borderId="0" xfId="1" applyFont="1">
      <alignment vertical="center"/>
    </xf>
    <xf numFmtId="14" fontId="31" fillId="0" borderId="0" xfId="3" applyNumberFormat="1" applyFont="1" applyAlignment="1">
      <alignment horizontal="right" vertical="center"/>
    </xf>
    <xf numFmtId="14" fontId="31" fillId="0" borderId="0" xfId="3" applyNumberFormat="1" applyFont="1" applyAlignment="1">
      <alignment vertical="center"/>
    </xf>
    <xf numFmtId="0" fontId="32" fillId="0" borderId="0" xfId="1" applyFont="1" applyAlignment="1">
      <alignment horizontal="left" vertical="center"/>
    </xf>
    <xf numFmtId="0" fontId="33" fillId="0" borderId="0" xfId="1" applyFont="1">
      <alignment vertical="center"/>
    </xf>
    <xf numFmtId="0" fontId="34" fillId="0" borderId="0" xfId="1" applyFont="1">
      <alignment vertical="center"/>
    </xf>
    <xf numFmtId="0" fontId="33" fillId="0" borderId="0" xfId="1" applyFont="1" applyAlignment="1">
      <alignment horizontal="left" vertical="center"/>
    </xf>
    <xf numFmtId="0" fontId="35" fillId="0" borderId="0" xfId="0" applyFont="1" applyAlignment="1">
      <alignment vertical="center"/>
    </xf>
    <xf numFmtId="0" fontId="32" fillId="0" borderId="0" xfId="1" applyFont="1">
      <alignment vertical="center"/>
    </xf>
    <xf numFmtId="0" fontId="36" fillId="0" borderId="0" xfId="1" applyFont="1" applyAlignment="1">
      <alignment horizontal="left" vertical="center"/>
    </xf>
    <xf numFmtId="0" fontId="37" fillId="0" borderId="0" xfId="1" applyFont="1" applyAlignment="1">
      <alignment horizontal="left" vertical="center"/>
    </xf>
    <xf numFmtId="49" fontId="27" fillId="0" borderId="0" xfId="1" applyNumberFormat="1" applyFont="1" applyAlignment="1">
      <alignment horizontal="center" vertical="center"/>
    </xf>
    <xf numFmtId="0" fontId="27" fillId="0" borderId="0" xfId="1" applyFont="1" applyAlignment="1" applyProtection="1">
      <alignment horizontal="left" vertical="center"/>
      <protection locked="0"/>
    </xf>
    <xf numFmtId="176" fontId="27" fillId="0" borderId="0" xfId="1" applyNumberFormat="1" applyFont="1" applyAlignment="1" applyProtection="1">
      <alignment horizontal="left" vertical="center"/>
      <protection locked="0"/>
    </xf>
    <xf numFmtId="176" fontId="38" fillId="0" borderId="0" xfId="1" applyNumberFormat="1" applyFont="1" applyAlignment="1" applyProtection="1">
      <alignment vertical="center" wrapText="1"/>
      <protection locked="0"/>
    </xf>
    <xf numFmtId="0" fontId="27" fillId="0" borderId="0" xfId="1" applyFont="1" applyAlignment="1">
      <alignment horizontal="center" vertical="center" wrapText="1"/>
    </xf>
    <xf numFmtId="176" fontId="38" fillId="0" borderId="24" xfId="1" applyNumberFormat="1" applyFont="1" applyBorder="1" applyAlignment="1" applyProtection="1">
      <alignment vertical="center" wrapText="1"/>
      <protection locked="0"/>
    </xf>
    <xf numFmtId="49" fontId="39" fillId="3" borderId="1" xfId="1" applyNumberFormat="1" applyFont="1" applyFill="1" applyBorder="1" applyAlignment="1">
      <alignment horizontal="center" vertical="center"/>
    </xf>
    <xf numFmtId="49" fontId="39" fillId="3" borderId="20" xfId="1" applyNumberFormat="1" applyFont="1" applyFill="1" applyBorder="1" applyAlignment="1">
      <alignment horizontal="center" vertical="center"/>
    </xf>
    <xf numFmtId="49" fontId="39" fillId="3" borderId="5" xfId="1" applyNumberFormat="1" applyFont="1" applyFill="1" applyBorder="1" applyAlignment="1">
      <alignment horizontal="center"/>
    </xf>
    <xf numFmtId="49" fontId="39" fillId="3" borderId="21" xfId="1" applyNumberFormat="1" applyFont="1" applyFill="1" applyBorder="1" applyAlignment="1">
      <alignment horizontal="center"/>
    </xf>
    <xf numFmtId="0" fontId="39" fillId="2" borderId="26" xfId="1" applyFont="1" applyFill="1" applyBorder="1" applyAlignment="1" applyProtection="1">
      <alignment horizontal="center" vertical="center" wrapText="1"/>
      <protection locked="0"/>
    </xf>
    <xf numFmtId="0" fontId="39" fillId="2" borderId="17" xfId="1" applyFont="1" applyFill="1" applyBorder="1" applyAlignment="1" applyProtection="1">
      <alignment horizontal="center" vertical="center" wrapText="1"/>
      <protection locked="0"/>
    </xf>
    <xf numFmtId="49" fontId="39" fillId="3" borderId="8" xfId="1" applyNumberFormat="1" applyFont="1" applyFill="1" applyBorder="1" applyAlignment="1">
      <alignment horizontal="center"/>
    </xf>
    <xf numFmtId="49" fontId="39" fillId="3" borderId="22" xfId="1" applyNumberFormat="1" applyFont="1" applyFill="1" applyBorder="1" applyAlignment="1">
      <alignment horizontal="center"/>
    </xf>
    <xf numFmtId="0" fontId="39" fillId="2" borderId="27" xfId="1" applyFont="1" applyFill="1" applyBorder="1" applyAlignment="1" applyProtection="1">
      <alignment horizontal="center" vertical="center" wrapText="1"/>
      <protection locked="0"/>
    </xf>
    <xf numFmtId="0" fontId="39" fillId="2" borderId="18" xfId="1" applyFont="1" applyFill="1" applyBorder="1" applyAlignment="1" applyProtection="1">
      <alignment horizontal="center" vertical="center" wrapText="1"/>
      <protection locked="0"/>
    </xf>
    <xf numFmtId="0" fontId="40" fillId="0" borderId="0" xfId="1" applyFont="1">
      <alignment vertical="center"/>
    </xf>
    <xf numFmtId="14" fontId="39" fillId="0" borderId="0" xfId="3" applyNumberFormat="1" applyFont="1" applyAlignment="1">
      <alignment horizontal="left" vertical="center"/>
    </xf>
    <xf numFmtId="0" fontId="39" fillId="0" borderId="0" xfId="1" applyFont="1">
      <alignment vertical="center"/>
    </xf>
    <xf numFmtId="0" fontId="27" fillId="5" borderId="0" xfId="1" applyFont="1" applyFill="1">
      <alignment vertical="center"/>
    </xf>
    <xf numFmtId="0" fontId="41" fillId="0" borderId="0" xfId="1" applyFont="1" applyAlignment="1" applyProtection="1">
      <alignment horizontal="left" vertical="center" indent="1"/>
      <protection locked="0"/>
    </xf>
    <xf numFmtId="0" fontId="34" fillId="0" borderId="0" xfId="1" applyFont="1" applyAlignment="1">
      <alignment horizontal="left"/>
    </xf>
    <xf numFmtId="0" fontId="34" fillId="0" borderId="0" xfId="1" quotePrefix="1" applyFont="1" applyAlignment="1" applyProtection="1">
      <alignment horizontal="center" vertical="center"/>
      <protection locked="0"/>
    </xf>
    <xf numFmtId="49" fontId="34" fillId="0" borderId="0" xfId="1" applyNumberFormat="1" applyFont="1" applyAlignment="1" applyProtection="1">
      <alignment horizontal="center" vertical="center"/>
      <protection locked="0"/>
    </xf>
    <xf numFmtId="177" fontId="34" fillId="0" borderId="0" xfId="1" applyNumberFormat="1" applyFont="1" applyAlignment="1" applyProtection="1">
      <alignment horizontal="left" vertical="center"/>
      <protection locked="0"/>
    </xf>
    <xf numFmtId="176" fontId="34" fillId="0" borderId="0" xfId="1" applyNumberFormat="1" applyFont="1" applyAlignment="1" applyProtection="1">
      <alignment horizontal="right" vertical="center"/>
      <protection locked="0"/>
    </xf>
    <xf numFmtId="176" fontId="33" fillId="0" borderId="0" xfId="1" applyNumberFormat="1" applyFont="1" applyAlignment="1" applyProtection="1">
      <alignment horizontal="left" vertical="center"/>
      <protection locked="0"/>
    </xf>
    <xf numFmtId="176" fontId="34" fillId="0" borderId="0" xfId="1" applyNumberFormat="1" applyFont="1" applyAlignment="1" applyProtection="1">
      <alignment horizontal="center" vertical="center"/>
      <protection locked="0"/>
    </xf>
    <xf numFmtId="176" fontId="27" fillId="0" borderId="0" xfId="1" applyNumberFormat="1" applyFont="1" applyAlignment="1" applyProtection="1">
      <alignment horizontal="center" vertical="center"/>
      <protection locked="0"/>
    </xf>
    <xf numFmtId="0" fontId="34" fillId="0" borderId="0" xfId="1" applyFont="1" applyAlignment="1" applyProtection="1">
      <alignment horizontal="center" vertical="center"/>
      <protection locked="0"/>
    </xf>
    <xf numFmtId="0" fontId="34" fillId="0" borderId="0" xfId="1" applyFont="1" applyAlignment="1">
      <alignment horizontal="left" vertical="center"/>
    </xf>
    <xf numFmtId="49" fontId="34" fillId="0" borderId="0" xfId="1" applyNumberFormat="1" applyFont="1" applyAlignment="1">
      <alignment horizontal="center"/>
    </xf>
    <xf numFmtId="178" fontId="34" fillId="0" borderId="0" xfId="1" applyNumberFormat="1" applyFont="1" applyAlignment="1" applyProtection="1">
      <alignment horizontal="left"/>
      <protection locked="0"/>
    </xf>
    <xf numFmtId="178" fontId="34" fillId="0" borderId="0" xfId="1" applyNumberFormat="1" applyFont="1" applyProtection="1">
      <alignment vertical="center"/>
      <protection locked="0"/>
    </xf>
    <xf numFmtId="178" fontId="27" fillId="0" borderId="0" xfId="1" applyNumberFormat="1" applyFont="1" applyProtection="1">
      <alignment vertical="center"/>
      <protection locked="0"/>
    </xf>
    <xf numFmtId="49" fontId="34" fillId="0" borderId="0" xfId="1" applyNumberFormat="1" applyFont="1" applyAlignment="1">
      <alignment horizontal="center" vertical="center"/>
    </xf>
    <xf numFmtId="178" fontId="34" fillId="0" borderId="0" xfId="1" applyNumberFormat="1" applyFont="1" applyAlignment="1" applyProtection="1">
      <alignment horizontal="left" vertical="center"/>
      <protection locked="0"/>
    </xf>
    <xf numFmtId="178" fontId="42" fillId="0" borderId="0" xfId="1" applyNumberFormat="1" applyFont="1" applyProtection="1">
      <alignment vertical="center"/>
      <protection locked="0"/>
    </xf>
    <xf numFmtId="0" fontId="27" fillId="0" borderId="0" xfId="1" applyFont="1" applyAlignment="1">
      <alignment horizontal="left" vertical="center"/>
    </xf>
    <xf numFmtId="178" fontId="27" fillId="0" borderId="0" xfId="1" applyNumberFormat="1" applyFont="1" applyAlignment="1" applyProtection="1">
      <alignment horizontal="left"/>
      <protection locked="0"/>
    </xf>
    <xf numFmtId="0" fontId="32" fillId="0" borderId="0" xfId="39" applyFont="1" applyAlignment="1">
      <alignment horizontal="left" vertical="center"/>
    </xf>
    <xf numFmtId="0" fontId="30" fillId="0" borderId="0" xfId="39" applyFont="1" applyAlignment="1">
      <alignment vertical="center"/>
    </xf>
    <xf numFmtId="0" fontId="43" fillId="0" borderId="0" xfId="0" applyFont="1" applyAlignment="1">
      <alignment vertical="center"/>
    </xf>
    <xf numFmtId="184" fontId="31" fillId="0" borderId="0" xfId="3" applyNumberFormat="1" applyFont="1" applyAlignment="1">
      <alignment vertical="center"/>
    </xf>
    <xf numFmtId="0" fontId="34" fillId="0" borderId="25" xfId="1" applyFont="1" applyBorder="1" applyAlignment="1" applyProtection="1">
      <alignment horizontal="center" vertical="center"/>
      <protection locked="0"/>
    </xf>
    <xf numFmtId="0" fontId="34" fillId="0" borderId="10" xfId="1" applyFont="1" applyBorder="1" applyAlignment="1" applyProtection="1">
      <alignment horizontal="center" vertical="center"/>
      <protection locked="0"/>
    </xf>
    <xf numFmtId="176" fontId="34" fillId="0" borderId="1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46" xfId="1" applyFont="1" applyBorder="1" applyAlignment="1" applyProtection="1">
      <alignment horizontal="center" vertical="center"/>
      <protection locked="0"/>
    </xf>
    <xf numFmtId="0" fontId="34" fillId="0" borderId="47" xfId="1" applyFont="1" applyBorder="1" applyAlignment="1" applyProtection="1">
      <alignment horizontal="center" vertical="center"/>
      <protection locked="0"/>
    </xf>
    <xf numFmtId="0" fontId="27" fillId="0" borderId="0" xfId="1" applyFont="1" applyFill="1">
      <alignment vertical="center"/>
    </xf>
    <xf numFmtId="0" fontId="34" fillId="0" borderId="0" xfId="0" applyFont="1"/>
    <xf numFmtId="0" fontId="34" fillId="0" borderId="0" xfId="0" applyFont="1" applyFill="1"/>
    <xf numFmtId="0" fontId="34" fillId="0" borderId="0" xfId="1" quotePrefix="1" applyFont="1" applyFill="1" applyAlignment="1" applyProtection="1">
      <alignment horizontal="center" vertical="center"/>
      <protection locked="0"/>
    </xf>
    <xf numFmtId="49" fontId="34" fillId="0" borderId="0" xfId="1" applyNumberFormat="1" applyFont="1" applyFill="1" applyAlignment="1" applyProtection="1">
      <alignment horizontal="center" vertical="center"/>
      <protection locked="0"/>
    </xf>
    <xf numFmtId="177" fontId="34" fillId="0" borderId="0" xfId="1" applyNumberFormat="1" applyFont="1" applyFill="1" applyAlignment="1" applyProtection="1">
      <alignment horizontal="left" vertical="center"/>
      <protection locked="0"/>
    </xf>
    <xf numFmtId="0" fontId="34" fillId="0" borderId="48" xfId="1" applyFont="1" applyFill="1" applyBorder="1" applyAlignment="1" applyProtection="1">
      <alignment horizontal="center" vertical="center"/>
      <protection locked="0"/>
    </xf>
    <xf numFmtId="0" fontId="34" fillId="0" borderId="49" xfId="1" applyFont="1" applyFill="1" applyBorder="1" applyAlignment="1" applyProtection="1">
      <alignment horizontal="center" vertical="center"/>
      <protection locked="0"/>
    </xf>
    <xf numFmtId="0" fontId="34" fillId="0" borderId="50" xfId="1" applyFont="1" applyFill="1" applyBorder="1" applyProtection="1">
      <alignment vertical="center"/>
      <protection locked="0"/>
    </xf>
    <xf numFmtId="0" fontId="34" fillId="0" borderId="51" xfId="1" quotePrefix="1" applyFont="1" applyFill="1" applyBorder="1" applyAlignment="1" applyProtection="1">
      <alignment horizontal="center" vertical="center"/>
      <protection locked="0"/>
    </xf>
    <xf numFmtId="49" fontId="34" fillId="0" borderId="52" xfId="1" applyNumberFormat="1" applyFont="1" applyFill="1" applyBorder="1" applyAlignment="1" applyProtection="1">
      <alignment horizontal="center" vertical="center"/>
      <protection locked="0"/>
    </xf>
    <xf numFmtId="185" fontId="34" fillId="0" borderId="41" xfId="1" applyNumberFormat="1" applyFont="1" applyFill="1" applyBorder="1" applyAlignment="1" applyProtection="1">
      <alignment horizontal="right" vertical="center"/>
      <protection locked="0"/>
    </xf>
    <xf numFmtId="186" fontId="34" fillId="0" borderId="30" xfId="1" applyNumberFormat="1" applyFont="1" applyFill="1" applyBorder="1" applyAlignment="1" applyProtection="1">
      <alignment horizontal="left" vertical="center"/>
      <protection locked="0"/>
    </xf>
    <xf numFmtId="185" fontId="34" fillId="0" borderId="13" xfId="1" applyNumberFormat="1" applyFont="1" applyFill="1" applyBorder="1" applyAlignment="1" applyProtection="1">
      <alignment horizontal="center" vertical="center"/>
      <protection locked="0"/>
    </xf>
    <xf numFmtId="176" fontId="34" fillId="0" borderId="13" xfId="0" applyNumberFormat="1" applyFont="1" applyFill="1" applyBorder="1" applyAlignment="1">
      <alignment horizontal="center" vertical="center"/>
    </xf>
    <xf numFmtId="0" fontId="34" fillId="0" borderId="10" xfId="1" applyFont="1" applyFill="1" applyBorder="1" applyAlignment="1" applyProtection="1">
      <alignment horizontal="center" vertical="center"/>
      <protection locked="0"/>
    </xf>
    <xf numFmtId="0" fontId="34" fillId="0" borderId="25" xfId="1" applyFont="1" applyFill="1" applyBorder="1" applyAlignment="1" applyProtection="1">
      <alignment horizontal="center" vertical="center"/>
      <protection locked="0"/>
    </xf>
    <xf numFmtId="0" fontId="34" fillId="0" borderId="31" xfId="1" applyFont="1" applyFill="1" applyBorder="1" applyProtection="1">
      <alignment vertical="center"/>
      <protection locked="0"/>
    </xf>
    <xf numFmtId="0" fontId="34" fillId="0" borderId="11" xfId="1" quotePrefix="1" applyFont="1" applyFill="1" applyBorder="1" applyAlignment="1" applyProtection="1">
      <alignment horizontal="center" vertical="center"/>
      <protection locked="0"/>
    </xf>
    <xf numFmtId="49" fontId="34" fillId="0" borderId="12" xfId="1" applyNumberFormat="1" applyFont="1" applyFill="1" applyBorder="1" applyAlignment="1" applyProtection="1">
      <alignment horizontal="center" vertical="center"/>
      <protection locked="0"/>
    </xf>
    <xf numFmtId="185" fontId="34" fillId="0" borderId="25" xfId="1" quotePrefix="1" applyNumberFormat="1" applyFont="1" applyFill="1" applyBorder="1" applyAlignment="1" applyProtection="1">
      <alignment horizontal="center" vertical="center"/>
      <protection locked="0"/>
    </xf>
    <xf numFmtId="185" fontId="34" fillId="0" borderId="12" xfId="1" quotePrefix="1" applyNumberFormat="1" applyFont="1" applyFill="1" applyBorder="1" applyAlignment="1" applyProtection="1">
      <alignment horizontal="center" vertical="center"/>
      <protection locked="0"/>
    </xf>
    <xf numFmtId="0" fontId="34" fillId="0" borderId="32" xfId="1" applyFont="1" applyFill="1" applyBorder="1" applyAlignment="1" applyProtection="1">
      <alignment horizontal="center" vertical="center"/>
      <protection locked="0"/>
    </xf>
    <xf numFmtId="0" fontId="34" fillId="0" borderId="33" xfId="1" applyFont="1" applyFill="1" applyBorder="1" applyAlignment="1" applyProtection="1">
      <alignment horizontal="center" vertical="center"/>
      <protection locked="0"/>
    </xf>
    <xf numFmtId="0" fontId="34" fillId="0" borderId="34" xfId="1" applyFont="1" applyFill="1" applyBorder="1" applyProtection="1">
      <alignment vertical="center"/>
      <protection locked="0"/>
    </xf>
    <xf numFmtId="0" fontId="34" fillId="0" borderId="44" xfId="1" quotePrefix="1" applyFont="1" applyFill="1" applyBorder="1" applyAlignment="1" applyProtection="1">
      <alignment horizontal="center" vertical="center"/>
      <protection locked="0"/>
    </xf>
    <xf numFmtId="49" fontId="34" fillId="0" borderId="43" xfId="1" applyNumberFormat="1" applyFont="1" applyFill="1" applyBorder="1" applyAlignment="1" applyProtection="1">
      <alignment horizontal="center" vertical="center"/>
      <protection locked="0"/>
    </xf>
    <xf numFmtId="185" fontId="34" fillId="0" borderId="45" xfId="1" applyNumberFormat="1" applyFont="1" applyFill="1" applyBorder="1" applyAlignment="1" applyProtection="1">
      <alignment horizontal="right" vertical="center"/>
      <protection locked="0"/>
    </xf>
    <xf numFmtId="186" fontId="34" fillId="0" borderId="35" xfId="1" applyNumberFormat="1" applyFont="1" applyFill="1" applyBorder="1" applyAlignment="1" applyProtection="1">
      <alignment horizontal="left" vertical="center"/>
      <protection locked="0"/>
    </xf>
    <xf numFmtId="176" fontId="34" fillId="0" borderId="42" xfId="0" applyNumberFormat="1" applyFont="1" applyFill="1" applyBorder="1" applyAlignment="1">
      <alignment horizontal="center" vertical="center"/>
    </xf>
    <xf numFmtId="0" fontId="34" fillId="0" borderId="11" xfId="1" applyFont="1" applyFill="1" applyBorder="1" applyProtection="1">
      <alignment vertical="center"/>
      <protection locked="0"/>
    </xf>
    <xf numFmtId="176" fontId="34" fillId="0" borderId="53" xfId="0" applyNumberFormat="1" applyFont="1" applyFill="1" applyBorder="1" applyAlignment="1">
      <alignment horizontal="center" vertical="center"/>
    </xf>
    <xf numFmtId="0" fontId="34" fillId="6" borderId="54" xfId="1" applyFont="1" applyFill="1" applyBorder="1" applyAlignment="1" applyProtection="1">
      <alignment vertical="center"/>
      <protection locked="0"/>
    </xf>
    <xf numFmtId="0" fontId="34" fillId="6" borderId="30" xfId="1" applyFont="1" applyFill="1" applyBorder="1" applyAlignment="1" applyProtection="1">
      <alignment vertical="center"/>
      <protection locked="0"/>
    </xf>
    <xf numFmtId="185" fontId="34" fillId="0" borderId="55" xfId="1" quotePrefix="1" applyNumberFormat="1" applyFont="1" applyFill="1" applyBorder="1" applyAlignment="1" applyProtection="1">
      <alignment horizontal="center" vertical="center"/>
      <protection locked="0"/>
    </xf>
    <xf numFmtId="185" fontId="34" fillId="0" borderId="56" xfId="1" quotePrefix="1" applyNumberFormat="1" applyFont="1" applyFill="1" applyBorder="1" applyAlignment="1" applyProtection="1">
      <alignment horizontal="center" vertical="center"/>
      <protection locked="0"/>
    </xf>
    <xf numFmtId="185" fontId="34" fillId="0" borderId="57" xfId="1" applyNumberFormat="1" applyFont="1" applyFill="1" applyBorder="1" applyAlignment="1" applyProtection="1">
      <alignment horizontal="center" vertical="center"/>
      <protection locked="0"/>
    </xf>
    <xf numFmtId="185" fontId="34" fillId="0" borderId="10" xfId="1" quotePrefix="1" applyNumberFormat="1" applyFont="1" applyFill="1" applyBorder="1" applyAlignment="1" applyProtection="1">
      <alignment horizontal="center" vertical="center"/>
      <protection locked="0"/>
    </xf>
    <xf numFmtId="0" fontId="34" fillId="6" borderId="31" xfId="1" applyFont="1" applyFill="1" applyBorder="1" applyAlignment="1" applyProtection="1">
      <alignment horizontal="center" vertical="center"/>
      <protection locked="0"/>
    </xf>
    <xf numFmtId="0" fontId="34" fillId="6" borderId="54" xfId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>
      <alignment horizontal="center" vertical="center"/>
    </xf>
    <xf numFmtId="0" fontId="28" fillId="0" borderId="0" xfId="2" applyFont="1" applyAlignment="1" applyProtection="1">
      <alignment horizontal="left" vertical="center"/>
    </xf>
    <xf numFmtId="0" fontId="29" fillId="0" borderId="0" xfId="1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184" fontId="31" fillId="0" borderId="0" xfId="3" applyNumberFormat="1" applyFont="1" applyAlignment="1">
      <alignment horizontal="center" vertical="center"/>
    </xf>
    <xf numFmtId="0" fontId="39" fillId="4" borderId="6" xfId="39" applyFont="1" applyFill="1" applyBorder="1" applyAlignment="1" applyProtection="1">
      <alignment horizontal="center" vertical="center" wrapText="1"/>
      <protection locked="0"/>
    </xf>
    <xf numFmtId="0" fontId="39" fillId="4" borderId="9" xfId="39" applyFont="1" applyFill="1" applyBorder="1" applyAlignment="1" applyProtection="1">
      <alignment horizontal="center" vertical="center" wrapText="1"/>
      <protection locked="0"/>
    </xf>
    <xf numFmtId="0" fontId="27" fillId="0" borderId="0" xfId="1" applyFont="1" applyFill="1" applyAlignment="1">
      <alignment horizontal="center" vertical="center"/>
    </xf>
    <xf numFmtId="176" fontId="44" fillId="0" borderId="0" xfId="1" applyNumberFormat="1" applyFont="1" applyAlignment="1" applyProtection="1">
      <alignment horizontal="center" vertical="top" wrapText="1"/>
      <protection locked="0"/>
    </xf>
    <xf numFmtId="176" fontId="44" fillId="0" borderId="24" xfId="1" applyNumberFormat="1" applyFont="1" applyBorder="1" applyAlignment="1" applyProtection="1">
      <alignment horizontal="center" vertical="top" wrapText="1"/>
      <protection locked="0"/>
    </xf>
    <xf numFmtId="0" fontId="44" fillId="0" borderId="0" xfId="0" applyFont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39" fillId="3" borderId="14" xfId="1" applyFont="1" applyFill="1" applyBorder="1" applyAlignment="1">
      <alignment horizontal="center" vertical="center" wrapText="1"/>
    </xf>
    <xf numFmtId="0" fontId="39" fillId="3" borderId="15" xfId="1" applyFont="1" applyFill="1" applyBorder="1" applyAlignment="1">
      <alignment horizontal="center" vertical="center" wrapText="1"/>
    </xf>
    <xf numFmtId="0" fontId="39" fillId="3" borderId="16" xfId="1" applyFont="1" applyFill="1" applyBorder="1" applyAlignment="1">
      <alignment horizontal="center" vertical="center" wrapText="1"/>
    </xf>
    <xf numFmtId="49" fontId="39" fillId="3" borderId="14" xfId="1" applyNumberFormat="1" applyFont="1" applyFill="1" applyBorder="1" applyAlignment="1">
      <alignment horizontal="center" vertical="center" wrapText="1"/>
    </xf>
    <xf numFmtId="49" fontId="39" fillId="3" borderId="15" xfId="1" applyNumberFormat="1" applyFont="1" applyFill="1" applyBorder="1" applyAlignment="1">
      <alignment horizontal="center" vertical="center" wrapText="1"/>
    </xf>
    <xf numFmtId="49" fontId="39" fillId="3" borderId="16" xfId="1" applyNumberFormat="1" applyFont="1" applyFill="1" applyBorder="1" applyAlignment="1">
      <alignment horizontal="center" vertical="center" wrapText="1"/>
    </xf>
    <xf numFmtId="49" fontId="39" fillId="3" borderId="36" xfId="1" applyNumberFormat="1" applyFont="1" applyFill="1" applyBorder="1" applyAlignment="1">
      <alignment horizontal="center" vertical="center" wrapText="1"/>
    </xf>
    <xf numFmtId="49" fontId="39" fillId="3" borderId="37" xfId="1" applyNumberFormat="1" applyFont="1" applyFill="1" applyBorder="1" applyAlignment="1">
      <alignment horizontal="center" vertical="center" wrapText="1"/>
    </xf>
    <xf numFmtId="49" fontId="39" fillId="3" borderId="38" xfId="1" applyNumberFormat="1" applyFont="1" applyFill="1" applyBorder="1" applyAlignment="1">
      <alignment horizontal="center" vertical="center" wrapText="1"/>
    </xf>
    <xf numFmtId="0" fontId="39" fillId="3" borderId="4" xfId="1" applyFont="1" applyFill="1" applyBorder="1" applyAlignment="1">
      <alignment horizontal="center" vertical="center"/>
    </xf>
    <xf numFmtId="0" fontId="39" fillId="3" borderId="3" xfId="1" applyFont="1" applyFill="1" applyBorder="1" applyAlignment="1">
      <alignment horizontal="center" vertical="center"/>
    </xf>
    <xf numFmtId="0" fontId="39" fillId="2" borderId="2" xfId="1" applyFont="1" applyFill="1" applyBorder="1" applyAlignment="1" applyProtection="1">
      <alignment horizontal="center" vertical="center"/>
      <protection locked="0"/>
    </xf>
    <xf numFmtId="0" fontId="39" fillId="2" borderId="3" xfId="1" applyFont="1" applyFill="1" applyBorder="1" applyAlignment="1" applyProtection="1">
      <alignment horizontal="center" vertical="center"/>
      <protection locked="0"/>
    </xf>
    <xf numFmtId="0" fontId="39" fillId="3" borderId="4" xfId="1" applyFont="1" applyFill="1" applyBorder="1" applyAlignment="1" applyProtection="1">
      <alignment horizontal="center" vertical="center"/>
      <protection locked="0"/>
    </xf>
    <xf numFmtId="0" fontId="39" fillId="3" borderId="2" xfId="1" applyFont="1" applyFill="1" applyBorder="1" applyAlignment="1" applyProtection="1">
      <alignment horizontal="center" vertical="center"/>
      <protection locked="0"/>
    </xf>
    <xf numFmtId="0" fontId="39" fillId="3" borderId="3" xfId="1" applyFont="1" applyFill="1" applyBorder="1" applyAlignment="1" applyProtection="1">
      <alignment horizontal="center" vertical="center"/>
      <protection locked="0"/>
    </xf>
    <xf numFmtId="49" fontId="39" fillId="3" borderId="23" xfId="1" applyNumberFormat="1" applyFont="1" applyFill="1" applyBorder="1" applyAlignment="1">
      <alignment horizontal="center" vertical="center" wrapText="1"/>
    </xf>
    <xf numFmtId="49" fontId="39" fillId="3" borderId="7" xfId="1" applyNumberFormat="1" applyFont="1" applyFill="1" applyBorder="1" applyAlignment="1">
      <alignment horizontal="center" vertical="center" wrapText="1"/>
    </xf>
    <xf numFmtId="49" fontId="39" fillId="3" borderId="9" xfId="1" applyNumberFormat="1" applyFont="1" applyFill="1" applyBorder="1" applyAlignment="1">
      <alignment horizontal="center" vertical="center" wrapText="1"/>
    </xf>
    <xf numFmtId="0" fontId="39" fillId="3" borderId="39" xfId="1" applyFont="1" applyFill="1" applyBorder="1" applyAlignment="1" applyProtection="1">
      <alignment horizontal="center" vertical="center" wrapText="1"/>
      <protection locked="0"/>
    </xf>
    <xf numFmtId="0" fontId="39" fillId="3" borderId="28" xfId="1" applyFont="1" applyFill="1" applyBorder="1" applyAlignment="1" applyProtection="1">
      <alignment horizontal="center" vertical="center" wrapText="1"/>
      <protection locked="0"/>
    </xf>
    <xf numFmtId="0" fontId="39" fillId="3" borderId="40" xfId="1" applyFont="1" applyFill="1" applyBorder="1" applyAlignment="1" applyProtection="1">
      <alignment horizontal="center" vertical="center" wrapText="1"/>
      <protection locked="0"/>
    </xf>
    <xf numFmtId="0" fontId="39" fillId="3" borderId="29" xfId="1" applyFont="1" applyFill="1" applyBorder="1" applyAlignment="1" applyProtection="1">
      <alignment horizontal="center" vertical="center" wrapText="1"/>
      <protection locked="0"/>
    </xf>
    <xf numFmtId="0" fontId="39" fillId="3" borderId="6" xfId="39" applyFont="1" applyFill="1" applyBorder="1" applyAlignment="1" applyProtection="1">
      <alignment horizontal="center" vertical="center" wrapText="1"/>
      <protection locked="0"/>
    </xf>
    <xf numFmtId="0" fontId="39" fillId="3" borderId="9" xfId="39" applyFont="1" applyFill="1" applyBorder="1" applyAlignment="1" applyProtection="1">
      <alignment horizontal="center" vertical="center" wrapText="1"/>
      <protection locked="0"/>
    </xf>
  </cellXfs>
  <cellStyles count="44">
    <cellStyle name="Comma0" xfId="5" xr:uid="{675AE2BA-4778-40D1-A189-2C609ABB06A3}"/>
    <cellStyle name="Currency0" xfId="6" xr:uid="{53E90391-EED9-43D2-B767-D3D88646DFED}"/>
    <cellStyle name="Date" xfId="7" xr:uid="{2AA2CF99-978E-4E72-AE57-07F1ADAECC00}"/>
    <cellStyle name="Fixed" xfId="8" xr:uid="{E3F86473-789E-48CC-9F36-A05BFCFA8314}"/>
    <cellStyle name="Followed Hyperlink" xfId="9" xr:uid="{6F421098-24B9-473C-B4DB-7B3AB7801372}"/>
    <cellStyle name="Heading 1" xfId="10" xr:uid="{8BDDF672-8938-4FC5-B6BF-A547FEDDA54F}"/>
    <cellStyle name="Heading 2" xfId="11" xr:uid="{A93FB8DE-86E5-4C2D-BB4B-03FC20AEC223}"/>
    <cellStyle name="Hyperlink" xfId="12" xr:uid="{7C1D3F95-B60B-4225-A6EC-41D91D6EC52B}"/>
    <cellStyle name="Normal - Style1" xfId="13" xr:uid="{3CBAAF48-0F75-4222-9029-2E5F7728BC86}"/>
    <cellStyle name="Total" xfId="14" xr:uid="{C90EDF75-175C-4311-8EA1-22C28267AF9C}"/>
    <cellStyle name="ハイパーリンク" xfId="39" builtinId="8"/>
    <cellStyle name="ハイパーリンク 2" xfId="2" xr:uid="{0C5BF965-2187-48B4-93CD-63B57BC584C2}"/>
    <cellStyle name="ハイパーリンク 2 2" xfId="15" xr:uid="{2D956A98-69C9-4CA4-9656-7F1556F17359}"/>
    <cellStyle name="一般_MONTHLY SCHEDULE" xfId="16" xr:uid="{8267B9B9-84DA-4BE3-A84F-63A6573F3679}"/>
    <cellStyle name="똿뗦먛귟 [0.00]_PRODUCT DETAIL Q1" xfId="17" xr:uid="{A3436C5B-4CC3-4E0C-BC1B-4890E7161FC0}"/>
    <cellStyle name="똿뗦먛귟_PRODUCT DETAIL Q1" xfId="18" xr:uid="{C2F10F5F-6424-4501-B2AE-8EC876CA34F1}"/>
    <cellStyle name="通貨 2" xfId="19" xr:uid="{FC7CDD67-4378-4649-A7D5-CD89661767BE}"/>
    <cellStyle name="通貨 2 2" xfId="20" xr:uid="{7EA77F3F-174F-4ABC-AF61-F205C848B1FF}"/>
    <cellStyle name="標準" xfId="0" builtinId="0"/>
    <cellStyle name="標準 2" xfId="1" xr:uid="{A4F5515D-DD6D-4AB9-BFAE-8F77B4699757}"/>
    <cellStyle name="標準 2 2" xfId="21" xr:uid="{15645B2C-895A-46E4-B13D-11CE62F5FE93}"/>
    <cellStyle name="標準 3" xfId="4" xr:uid="{989E8D4B-3695-425E-A427-47CDEB1E69DB}"/>
    <cellStyle name="標準 3 2" xfId="22" xr:uid="{963ED22D-BA95-4657-BBF1-E8ECD6BFF5DB}"/>
    <cellStyle name="標準 4" xfId="23" xr:uid="{12C71533-735F-4D75-8D7A-54E36105C343}"/>
    <cellStyle name="標準 5" xfId="24" xr:uid="{7484F13D-9CEF-4619-858C-FFA6EEFB7EB3}"/>
    <cellStyle name="標準 6" xfId="35" xr:uid="{970C8870-7C7A-45AF-ABFC-A93758A28C26}"/>
    <cellStyle name="標準 6 2" xfId="40" xr:uid="{4663CBEB-2049-4C65-B959-4226B6A86DC8}"/>
    <cellStyle name="標準 7" xfId="36" xr:uid="{138F5FCD-81EA-424F-81C6-26F470111827}"/>
    <cellStyle name="標準 7 2" xfId="37" xr:uid="{1C954B24-CFD1-47A0-ACFE-2224FCE0BB19}"/>
    <cellStyle name="標準 7 2 2" xfId="38" xr:uid="{B9D0DF81-3C16-47F9-8169-8DCF7E847152}"/>
    <cellStyle name="標準 7 2 2 2" xfId="43" xr:uid="{2622F057-56B2-4B5B-A091-418B98CF4B81}"/>
    <cellStyle name="標準 7 2 3" xfId="42" xr:uid="{646A440A-F7A0-4F0D-8E81-0B14078FEB96}"/>
    <cellStyle name="標準 7 3" xfId="41" xr:uid="{BCF1D301-1A0D-49E3-ADC5-7FBBE4510059}"/>
    <cellStyle name="標準_CONSOLI - USA ブランクNEW" xfId="3" xr:uid="{892C9238-1289-40F7-B1A6-E45F7CCA49E2}"/>
    <cellStyle name="未定義" xfId="25" xr:uid="{94AA7C78-3587-42EB-9357-438BBF26D0F9}"/>
    <cellStyle name="믅됞 [0.00]_PRODUCT DETAIL Q1" xfId="26" xr:uid="{2EE03C63-6FB4-453F-B483-6DB460496C89}"/>
    <cellStyle name="믅됞_PRODUCT DETAIL Q1" xfId="27" xr:uid="{4EB4A742-D8A0-469B-B54A-104AF11623ED}"/>
    <cellStyle name="백분율_HOBONG" xfId="28" xr:uid="{2DC8081D-EE74-467B-AC23-3D23391322D8}"/>
    <cellStyle name="뷭?_BOOKSHIP" xfId="29" xr:uid="{C3BE9A24-4821-4109-9D8B-B26C7B65CF08}"/>
    <cellStyle name="콤마 [0]_1202" xfId="30" xr:uid="{E3CE2959-C2C2-4941-A421-55590F9BDF18}"/>
    <cellStyle name="콤마_1202" xfId="31" xr:uid="{D9C580F7-300B-4464-991A-9C5AF52C66F7}"/>
    <cellStyle name="통화 [0]_1202" xfId="32" xr:uid="{EFB9CBDB-7BFC-42DA-BDC6-CC254D0406BB}"/>
    <cellStyle name="통화_1202" xfId="33" xr:uid="{855A3AFA-8619-477B-959D-004AAC88792D}"/>
    <cellStyle name="표준_(정보부문)월별인원계획" xfId="34" xr:uid="{91C115C4-62CA-44FF-8508-2B25618A1879}"/>
  </cellStyles>
  <dxfs count="0"/>
  <tableStyles count="0" defaultTableStyle="TableStyleMedium2" defaultPivotStyle="PivotStyleLight16"/>
  <colors>
    <mruColors>
      <color rgb="FFFFCCFF"/>
      <color rgb="FFC0E5FC"/>
      <color rgb="FF89D8FF"/>
      <color rgb="FFE5FFFF"/>
      <color rgb="FF66CCFF"/>
      <color rgb="FFCCFFFF"/>
      <color rgb="FF339966"/>
      <color rgb="FFFFEFEF"/>
      <color rgb="FFFFF3F3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33</xdr:row>
      <xdr:rowOff>15047</xdr:rowOff>
    </xdr:from>
    <xdr:to>
      <xdr:col>5</xdr:col>
      <xdr:colOff>373530</xdr:colOff>
      <xdr:row>40</xdr:row>
      <xdr:rowOff>123905</xdr:rowOff>
    </xdr:to>
    <xdr:sp macro="" textlink="">
      <xdr:nvSpPr>
        <xdr:cNvPr id="2" name="角丸四角形 19">
          <a:extLst>
            <a:ext uri="{FF2B5EF4-FFF2-40B4-BE49-F238E27FC236}">
              <a16:creationId xmlns:a16="http://schemas.microsoft.com/office/drawing/2014/main" id="{293970E1-449C-4A7F-9582-14A11F2FB48A}"/>
            </a:ext>
          </a:extLst>
        </xdr:cNvPr>
        <xdr:cNvSpPr/>
      </xdr:nvSpPr>
      <xdr:spPr>
        <a:xfrm>
          <a:off x="447674" y="9740072"/>
          <a:ext cx="4278781" cy="2042433"/>
        </a:xfrm>
        <a:prstGeom prst="roundRect">
          <a:avLst/>
        </a:prstGeom>
        <a:solidFill>
          <a:srgbClr val="E5FFFF"/>
        </a:solidFill>
        <a:ln w="15875" cap="rnd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東京</a:t>
          </a:r>
          <a:r>
            <a:rPr lang="en-US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CFS</a:t>
          </a:r>
          <a:r>
            <a:rPr lang="en-US" altLang="ja-JP" sz="900" b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lang="en-US" altLang="ja-JP" sz="900" b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lang="ja-JP" altLang="en-US" sz="900" b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山九（株）　大井物流センター保税蔵置場</a:t>
          </a:r>
        </a:p>
        <a:p>
          <a:r>
            <a:rPr lang="ja-JP" altLang="en-US" sz="900" b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住所</a:t>
          </a:r>
          <a:r>
            <a:rPr lang="en-US" altLang="ja-JP" sz="900" b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: </a:t>
          </a:r>
          <a:r>
            <a:rPr lang="ja-JP" altLang="en-US" sz="900" b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東京都大田区東海</a:t>
          </a:r>
          <a:r>
            <a:rPr lang="en-US" altLang="ja-JP" sz="900" b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4-7-4</a:t>
          </a:r>
        </a:p>
        <a:p>
          <a:r>
            <a:rPr lang="ja-JP" altLang="en-US" sz="900" b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保税地域コード</a:t>
          </a:r>
          <a:r>
            <a:rPr lang="en-US" altLang="ja-JP" sz="900" b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: 1FWR1</a:t>
          </a:r>
        </a:p>
        <a:p>
          <a:r>
            <a:rPr lang="en-US" altLang="ja-JP" sz="900" b="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TEL: 03-5755-0039 / FAX: 03-3790-3901</a:t>
          </a:r>
        </a:p>
        <a:p>
          <a:r>
            <a:rPr lang="ja-JP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受付時間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: 8:30  -11:45 / 13:00 - 16:30</a:t>
          </a:r>
          <a:endParaRPr lang="ja-JP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ja-JP" altLang="ja-JP" sz="9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消防法該当貨搬入日</a:t>
          </a:r>
          <a:r>
            <a:rPr lang="en-US" altLang="ja-JP" sz="9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: CFS CUT</a:t>
          </a:r>
          <a:r>
            <a:rPr lang="ja-JP" altLang="ja-JP" sz="9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翌営業日朝一</a:t>
          </a:r>
          <a:r>
            <a:rPr lang="en-US" altLang="ja-JP" sz="9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(8:30)</a:t>
          </a:r>
          <a:r>
            <a:rPr lang="ja-JP" altLang="en-US" sz="900" b="1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外貨搬入</a:t>
          </a:r>
          <a:endParaRPr lang="en-US" altLang="ja-JP" sz="900" b="1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lang="en-US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D/R</a:t>
          </a:r>
          <a:r>
            <a:rPr lang="ja-JP" altLang="en-US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・</a:t>
          </a:r>
          <a:r>
            <a:rPr lang="en-US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E/D</a:t>
          </a:r>
          <a:r>
            <a:rPr lang="ja-JP" altLang="en-US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は</a:t>
          </a:r>
          <a:r>
            <a:rPr lang="en-US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CFS CUT</a:t>
          </a:r>
          <a:r>
            <a:rPr lang="ja-JP" altLang="en-US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日</a:t>
          </a:r>
          <a:r>
            <a:rPr lang="en-US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15:30</a:t>
          </a:r>
          <a:r>
            <a:rPr lang="ja-JP" altLang="en-US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までに差し入れ下さい。</a:t>
          </a:r>
          <a:endParaRPr lang="ja-JP" altLang="ja-JP" sz="9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 editAs="oneCell">
    <xdr:from>
      <xdr:col>5</xdr:col>
      <xdr:colOff>735105</xdr:colOff>
      <xdr:row>33</xdr:row>
      <xdr:rowOff>13580</xdr:rowOff>
    </xdr:from>
    <xdr:to>
      <xdr:col>9</xdr:col>
      <xdr:colOff>870057</xdr:colOff>
      <xdr:row>40</xdr:row>
      <xdr:rowOff>125372</xdr:rowOff>
    </xdr:to>
    <xdr:sp macro="" textlink="">
      <xdr:nvSpPr>
        <xdr:cNvPr id="3" name="角丸四角形 15">
          <a:extLst>
            <a:ext uri="{FF2B5EF4-FFF2-40B4-BE49-F238E27FC236}">
              <a16:creationId xmlns:a16="http://schemas.microsoft.com/office/drawing/2014/main" id="{0582CB65-3796-4E51-AFB9-DEA2ACFA16A6}"/>
            </a:ext>
          </a:extLst>
        </xdr:cNvPr>
        <xdr:cNvSpPr/>
      </xdr:nvSpPr>
      <xdr:spPr>
        <a:xfrm>
          <a:off x="5088030" y="9738605"/>
          <a:ext cx="4287852" cy="2045367"/>
        </a:xfrm>
        <a:prstGeom prst="roundRect">
          <a:avLst/>
        </a:prstGeom>
        <a:solidFill>
          <a:srgbClr val="E5FFFF"/>
        </a:solidFill>
        <a:ln w="15875" cap="rnd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900" b="1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横浜</a:t>
          </a:r>
          <a:r>
            <a:rPr kumimoji="1" lang="en-US" altLang="ja-JP" sz="900" b="1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CFS:</a:t>
          </a:r>
          <a:r>
            <a:rPr kumimoji="1" lang="en-US" altLang="ja-JP" sz="900" b="1" baseline="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kumimoji="1" lang="ja-JP" altLang="en-US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山九（株）　本牧埠頭</a:t>
          </a:r>
          <a:r>
            <a:rPr kumimoji="1" lang="en-US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D-CFS2</a:t>
          </a:r>
          <a:r>
            <a:rPr kumimoji="1" lang="ja-JP" altLang="en-US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号　</a:t>
          </a:r>
          <a:endParaRPr kumimoji="1" lang="en-US" altLang="ja-JP" sz="900">
            <a:solidFill>
              <a:schemeClr val="tx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住所</a:t>
          </a:r>
          <a:r>
            <a:rPr kumimoji="1" lang="en-US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:</a:t>
          </a:r>
          <a:r>
            <a:rPr kumimoji="1" lang="en-US" altLang="ja-JP" sz="900" baseline="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kumimoji="1" lang="ja-JP" altLang="en-US" sz="900" baseline="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神奈川県</a:t>
          </a:r>
          <a:r>
            <a:rPr kumimoji="1" lang="ja-JP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横浜市中区本牧埠頭</a:t>
          </a:r>
          <a:r>
            <a:rPr kumimoji="1" lang="en-US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1-10</a:t>
          </a:r>
          <a:r>
            <a:rPr kumimoji="1" lang="ja-JP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本牧埠頭</a:t>
          </a:r>
          <a:r>
            <a:rPr kumimoji="1" lang="en-US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D-CFS2</a:t>
          </a:r>
          <a:r>
            <a:rPr kumimoji="1" lang="ja-JP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号</a:t>
          </a:r>
          <a:endParaRPr lang="ja-JP" altLang="ja-JP" sz="900">
            <a:solidFill>
              <a:schemeClr val="tx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保税地域コード</a:t>
          </a:r>
          <a:r>
            <a:rPr kumimoji="1" lang="en-US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:</a:t>
          </a:r>
          <a:r>
            <a:rPr kumimoji="1" lang="en-US" altLang="ja-JP" sz="900" baseline="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kumimoji="1" lang="en-US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2EJT3</a:t>
          </a:r>
          <a:endParaRPr lang="ja-JP" altLang="ja-JP" sz="900">
            <a:solidFill>
              <a:schemeClr val="tx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TEL:</a:t>
          </a:r>
          <a:r>
            <a:rPr kumimoji="1" lang="en-US" altLang="ja-JP" sz="900" baseline="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kumimoji="1" lang="en-US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045-622-6105</a:t>
          </a:r>
          <a:r>
            <a:rPr kumimoji="1" lang="en-US" altLang="ja-JP" sz="900" baseline="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/ </a:t>
          </a:r>
          <a:r>
            <a:rPr kumimoji="1" lang="en-US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FAX:</a:t>
          </a:r>
          <a:r>
            <a:rPr kumimoji="1" lang="en-US" altLang="ja-JP" sz="900" baseline="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</a:t>
          </a:r>
          <a:r>
            <a:rPr kumimoji="1" lang="en-US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045-622-6102</a:t>
          </a:r>
        </a:p>
        <a:p>
          <a:r>
            <a:rPr lang="ja-JP" altLang="en-US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受付時間</a:t>
          </a:r>
          <a:r>
            <a:rPr lang="en-US" altLang="ja-JP" sz="9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</a:rPr>
            <a:t>: 8:30 - 12:00 / 13:00 - 16:30</a:t>
          </a:r>
        </a:p>
        <a:p>
          <a:r>
            <a:rPr lang="en-US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※</a:t>
          </a:r>
          <a:r>
            <a:rPr lang="ja-JP" altLang="ja-JP" sz="9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消防法該当貨引受不可</a:t>
          </a:r>
          <a:endParaRPr lang="ja-JP" altLang="ja-JP" sz="6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17</xdr:col>
      <xdr:colOff>165250</xdr:colOff>
      <xdr:row>0</xdr:row>
      <xdr:rowOff>1396459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85F9EBD-41EB-4A62-820A-2ED5CF3A7C8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2425" y="0"/>
          <a:ext cx="20891650" cy="1396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cl-web2.jp/TCLWEB/beatlap?DISPLAY_ID=TNBS0010D&amp;ROUTE=EURO&amp;ORG=&amp;DST=FIHEL" TargetMode="External"/><Relationship Id="rId7" Type="http://schemas.openxmlformats.org/officeDocument/2006/relationships/hyperlink" Target="https://www.tcl.jp/company/office/" TargetMode="External"/><Relationship Id="rId2" Type="http://schemas.openxmlformats.org/officeDocument/2006/relationships/hyperlink" Target="https://www.tcl-web2.jp/TCLWEB/beatlap?DISPLAY_ID=TNBS0010D&amp;ROUTE=EURO&amp;ORG=&amp;DST=SEGOT" TargetMode="External"/><Relationship Id="rId1" Type="http://schemas.openxmlformats.org/officeDocument/2006/relationships/hyperlink" Target="https://www.tcl.jp/export-serviceguide/" TargetMode="External"/><Relationship Id="rId6" Type="http://schemas.openxmlformats.org/officeDocument/2006/relationships/hyperlink" Target="https://www.tcl-web2.jp/TCLWEB/beatlap?DISPLAY_ID=TNBS0010D&amp;ROUTE=EURO&amp;ORG=&amp;DST=DKCPH" TargetMode="External"/><Relationship Id="rId5" Type="http://schemas.openxmlformats.org/officeDocument/2006/relationships/hyperlink" Target="https://www.tcl-web2.jp/TCLWEB/beatlap?DISPLAY_ID=TNBS0010D&amp;ROUTE=EURO&amp;ORG=&amp;DST=DKAAR" TargetMode="External"/><Relationship Id="rId4" Type="http://schemas.openxmlformats.org/officeDocument/2006/relationships/hyperlink" Target="https://www.tcl-web2.jp/TCLWEB/beatlap?DISPLAY_ID=TNBS0010D&amp;ROUTE=EURO&amp;ORG=&amp;DST=NOOSL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29730-3DA7-472E-9088-B52B376A7EB5}">
  <sheetPr>
    <tabColor rgb="FF0070C0"/>
    <pageSetUpPr fitToPage="1"/>
  </sheetPr>
  <dimension ref="A1:AG55"/>
  <sheetViews>
    <sheetView showZeros="0" tabSelected="1" zoomScale="60" zoomScaleNormal="60" zoomScaleSheetLayoutView="70" workbookViewId="0">
      <selection activeCell="O24" sqref="O24"/>
    </sheetView>
  </sheetViews>
  <sheetFormatPr defaultColWidth="9" defaultRowHeight="15.75"/>
  <cols>
    <col min="1" max="1" width="4.625" style="1" customWidth="1"/>
    <col min="2" max="3" width="6.625" style="2" customWidth="1"/>
    <col min="4" max="4" width="28.625" style="2" customWidth="1"/>
    <col min="5" max="5" width="10.625" style="3" customWidth="1"/>
    <col min="6" max="6" width="12.625" style="3" customWidth="1"/>
    <col min="7" max="7" width="10.625" style="4" customWidth="1"/>
    <col min="8" max="8" width="10.625" style="5" customWidth="1"/>
    <col min="9" max="17" width="20.625" style="5" customWidth="1"/>
    <col min="18" max="18" width="12.625" style="5" customWidth="1"/>
    <col min="19" max="22" width="9" style="5" customWidth="1"/>
    <col min="23" max="23" width="7.75" style="1" customWidth="1"/>
    <col min="24" max="16384" width="9" style="1"/>
  </cols>
  <sheetData>
    <row r="1" spans="1:33" ht="113.25" customHeight="1">
      <c r="B1"/>
      <c r="D1" s="111"/>
      <c r="E1" s="111"/>
    </row>
    <row r="2" spans="1:33" s="6" customFormat="1" ht="25.5" customHeight="1">
      <c r="B2" s="112" t="s">
        <v>0</v>
      </c>
      <c r="C2" s="112"/>
      <c r="D2" s="112"/>
      <c r="E2" s="112"/>
      <c r="F2" s="112"/>
      <c r="G2" s="112"/>
      <c r="H2" s="112"/>
      <c r="I2" s="7"/>
      <c r="J2" s="113" t="s">
        <v>1</v>
      </c>
      <c r="K2" s="113"/>
      <c r="L2" s="113"/>
      <c r="M2" s="113"/>
      <c r="N2" s="59"/>
      <c r="O2" s="59"/>
      <c r="P2" s="59" t="s">
        <v>2</v>
      </c>
      <c r="Q2" s="8"/>
      <c r="R2" s="8"/>
      <c r="S2" s="9"/>
      <c r="T2" s="7"/>
    </row>
    <row r="3" spans="1:33" s="6" customFormat="1" ht="25.5" customHeight="1">
      <c r="B3" s="112"/>
      <c r="C3" s="112"/>
      <c r="D3" s="112"/>
      <c r="E3" s="112"/>
      <c r="F3" s="112"/>
      <c r="G3" s="112"/>
      <c r="H3" s="112"/>
      <c r="I3" s="7"/>
      <c r="J3" s="113" t="s">
        <v>3</v>
      </c>
      <c r="K3" s="113"/>
      <c r="L3" s="113"/>
      <c r="M3" s="113"/>
      <c r="P3" s="114">
        <v>45386</v>
      </c>
      <c r="Q3" s="114"/>
      <c r="R3" s="61"/>
      <c r="S3" s="7"/>
      <c r="T3" s="7"/>
      <c r="U3" s="9"/>
      <c r="V3" s="9"/>
      <c r="W3" s="9"/>
    </row>
    <row r="4" spans="1:33" ht="21.95" customHeight="1">
      <c r="B4" s="10" t="s">
        <v>4</v>
      </c>
      <c r="C4" s="10"/>
      <c r="D4" s="11"/>
      <c r="E4" s="12"/>
      <c r="F4" s="12"/>
      <c r="G4" s="12"/>
      <c r="H4" s="12"/>
      <c r="I4" s="13"/>
      <c r="J4" s="13"/>
      <c r="K4" s="13"/>
      <c r="L4" s="12"/>
      <c r="M4" s="1"/>
      <c r="N4" s="14"/>
      <c r="O4" s="1"/>
      <c r="P4" s="110" t="s">
        <v>50</v>
      </c>
      <c r="Q4" s="110"/>
      <c r="R4" s="60"/>
      <c r="S4" s="1"/>
      <c r="T4" s="1"/>
      <c r="U4" s="1"/>
      <c r="V4" s="1"/>
    </row>
    <row r="5" spans="1:33" ht="21.95" customHeight="1">
      <c r="B5" s="10" t="s">
        <v>5</v>
      </c>
      <c r="C5" s="10"/>
      <c r="D5" s="11"/>
      <c r="E5" s="12"/>
      <c r="F5" s="12"/>
      <c r="G5" s="12"/>
      <c r="H5" s="13"/>
      <c r="I5" s="13"/>
      <c r="J5" s="13"/>
      <c r="K5" s="13"/>
      <c r="L5" s="12"/>
      <c r="M5" s="1"/>
      <c r="N5" s="1"/>
      <c r="O5" s="1"/>
      <c r="P5" s="117"/>
      <c r="Q5" s="117"/>
      <c r="R5" s="1"/>
      <c r="S5" s="1"/>
      <c r="T5" s="1"/>
      <c r="U5" s="1"/>
      <c r="V5" s="1"/>
    </row>
    <row r="6" spans="1:33" ht="21.95" customHeight="1">
      <c r="B6" s="10"/>
      <c r="C6" s="12"/>
      <c r="D6" s="12"/>
      <c r="E6" s="12"/>
      <c r="F6" s="12"/>
      <c r="G6" s="10"/>
      <c r="H6" s="12"/>
      <c r="I6" s="12"/>
      <c r="J6" s="13"/>
      <c r="K6" s="12"/>
      <c r="L6" s="12"/>
      <c r="M6" s="1"/>
      <c r="N6" s="1"/>
      <c r="O6" s="1"/>
      <c r="P6" s="70"/>
      <c r="Q6" s="70"/>
      <c r="R6" s="1"/>
      <c r="S6" s="1"/>
      <c r="T6" s="1"/>
      <c r="U6" s="1"/>
      <c r="V6" s="1"/>
    </row>
    <row r="7" spans="1:33" ht="21.95" customHeight="1">
      <c r="B7" s="10" t="s">
        <v>6</v>
      </c>
      <c r="C7" s="12"/>
      <c r="D7" s="12"/>
      <c r="E7" s="12"/>
      <c r="F7" s="1"/>
      <c r="G7" s="58" t="s">
        <v>7</v>
      </c>
      <c r="H7" s="12"/>
      <c r="I7" s="12"/>
      <c r="J7" s="13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</row>
    <row r="8" spans="1:33" ht="21.95" customHeight="1">
      <c r="B8" s="10"/>
      <c r="C8" s="13"/>
      <c r="D8" s="12"/>
      <c r="E8" s="12"/>
      <c r="F8" s="12"/>
      <c r="G8" s="15"/>
      <c r="H8" s="12"/>
      <c r="I8" s="12"/>
      <c r="J8" s="12"/>
      <c r="K8" s="12"/>
      <c r="L8" s="12"/>
      <c r="M8" s="1"/>
      <c r="N8" s="1"/>
      <c r="O8" s="1"/>
      <c r="P8" s="1"/>
      <c r="Q8" s="1"/>
      <c r="R8" s="1"/>
      <c r="S8" s="1"/>
      <c r="T8" s="1"/>
      <c r="U8" s="1"/>
      <c r="V8" s="1"/>
    </row>
    <row r="9" spans="1:33" ht="27" customHeight="1">
      <c r="B9" s="16" t="s">
        <v>8</v>
      </c>
      <c r="C9" s="16"/>
      <c r="D9" s="17"/>
      <c r="E9" s="18"/>
      <c r="F9" s="18"/>
      <c r="G9" s="19"/>
      <c r="H9" s="20"/>
      <c r="I9" s="118" t="s">
        <v>9</v>
      </c>
      <c r="J9" s="118"/>
      <c r="K9" s="21"/>
      <c r="O9" s="120" t="s">
        <v>10</v>
      </c>
      <c r="P9" s="120"/>
      <c r="Q9" s="22"/>
      <c r="R9" s="1"/>
      <c r="S9" s="1"/>
      <c r="T9" s="1"/>
      <c r="U9" s="1"/>
      <c r="V9" s="1"/>
    </row>
    <row r="10" spans="1:33" ht="15.95" customHeight="1" thickBot="1">
      <c r="B10" s="17"/>
      <c r="C10" s="17"/>
      <c r="D10" s="17"/>
      <c r="E10" s="18"/>
      <c r="F10" s="18"/>
      <c r="G10" s="19"/>
      <c r="H10" s="20"/>
      <c r="I10" s="119"/>
      <c r="J10" s="119"/>
      <c r="K10" s="23"/>
      <c r="O10" s="121"/>
      <c r="P10" s="121"/>
      <c r="Q10" s="22"/>
      <c r="R10" s="1"/>
      <c r="S10" s="1"/>
      <c r="T10" s="1"/>
      <c r="U10" s="1"/>
      <c r="V10" s="1"/>
    </row>
    <row r="11" spans="1:33" ht="21.95" customHeight="1">
      <c r="B11" s="24"/>
      <c r="C11" s="25"/>
      <c r="D11" s="122" t="s">
        <v>11</v>
      </c>
      <c r="E11" s="125" t="s">
        <v>12</v>
      </c>
      <c r="F11" s="128" t="s">
        <v>13</v>
      </c>
      <c r="G11" s="131" t="s">
        <v>14</v>
      </c>
      <c r="H11" s="132"/>
      <c r="I11" s="133" t="s">
        <v>15</v>
      </c>
      <c r="J11" s="134"/>
      <c r="K11" s="135" t="s">
        <v>16</v>
      </c>
      <c r="L11" s="136"/>
      <c r="M11" s="136"/>
      <c r="N11" s="136"/>
      <c r="O11" s="137"/>
      <c r="P11" s="138" t="s">
        <v>17</v>
      </c>
      <c r="Q11" s="1"/>
      <c r="R11" s="1"/>
      <c r="S11" s="1"/>
      <c r="T11" s="1"/>
      <c r="U11" s="1"/>
      <c r="V11" s="1"/>
    </row>
    <row r="12" spans="1:33" ht="21.95" customHeight="1">
      <c r="B12" s="26"/>
      <c r="C12" s="27"/>
      <c r="D12" s="123"/>
      <c r="E12" s="126"/>
      <c r="F12" s="129"/>
      <c r="G12" s="141" t="s">
        <v>18</v>
      </c>
      <c r="H12" s="142"/>
      <c r="I12" s="28" t="s">
        <v>19</v>
      </c>
      <c r="J12" s="29" t="s">
        <v>18</v>
      </c>
      <c r="K12" s="145" t="s">
        <v>20</v>
      </c>
      <c r="L12" s="115" t="s">
        <v>21</v>
      </c>
      <c r="M12" s="115" t="s">
        <v>22</v>
      </c>
      <c r="N12" s="115" t="s">
        <v>23</v>
      </c>
      <c r="O12" s="115" t="s">
        <v>24</v>
      </c>
      <c r="P12" s="139"/>
      <c r="Q12" s="1"/>
      <c r="R12" s="1"/>
      <c r="S12" s="1"/>
      <c r="T12" s="1"/>
      <c r="U12" s="1"/>
      <c r="V12" s="1"/>
    </row>
    <row r="13" spans="1:33" ht="21.95" customHeight="1" thickBot="1">
      <c r="B13" s="30"/>
      <c r="C13" s="31" t="s">
        <v>25</v>
      </c>
      <c r="D13" s="124"/>
      <c r="E13" s="127"/>
      <c r="F13" s="130"/>
      <c r="G13" s="143"/>
      <c r="H13" s="144"/>
      <c r="I13" s="32" t="s">
        <v>19</v>
      </c>
      <c r="J13" s="33" t="s">
        <v>18</v>
      </c>
      <c r="K13" s="146"/>
      <c r="L13" s="116"/>
      <c r="M13" s="116"/>
      <c r="N13" s="116"/>
      <c r="O13" s="116"/>
      <c r="P13" s="140"/>
      <c r="Q13" s="1"/>
      <c r="R13" s="1"/>
      <c r="S13" s="1"/>
      <c r="T13" s="1"/>
      <c r="U13" s="1"/>
      <c r="V13" s="1"/>
    </row>
    <row r="14" spans="1:33" ht="27" customHeight="1" thickTop="1">
      <c r="A14" s="34"/>
      <c r="B14" s="68"/>
      <c r="C14" s="69">
        <v>15</v>
      </c>
      <c r="D14" s="87" t="s">
        <v>34</v>
      </c>
      <c r="E14" s="88" t="s">
        <v>35</v>
      </c>
      <c r="F14" s="89" t="s">
        <v>26</v>
      </c>
      <c r="G14" s="81">
        <v>45396</v>
      </c>
      <c r="H14" s="82">
        <v>45397</v>
      </c>
      <c r="I14" s="90">
        <v>45390</v>
      </c>
      <c r="J14" s="91">
        <v>45391</v>
      </c>
      <c r="K14" s="83">
        <v>45443</v>
      </c>
      <c r="L14" s="83">
        <v>45450</v>
      </c>
      <c r="M14" s="83">
        <v>45450</v>
      </c>
      <c r="N14" s="83">
        <v>45451</v>
      </c>
      <c r="O14" s="83">
        <v>45451</v>
      </c>
      <c r="P14" s="64" t="s">
        <v>27</v>
      </c>
      <c r="Q14" s="1"/>
      <c r="R14" s="1"/>
      <c r="S14" s="1"/>
      <c r="T14" s="1"/>
      <c r="U14" s="1"/>
      <c r="V14" s="1"/>
    </row>
    <row r="15" spans="1:33" ht="27" customHeight="1">
      <c r="A15" s="34"/>
      <c r="B15" s="63"/>
      <c r="C15" s="62">
        <f>C14+1</f>
        <v>16</v>
      </c>
      <c r="D15" s="87" t="s">
        <v>36</v>
      </c>
      <c r="E15" s="88" t="s">
        <v>37</v>
      </c>
      <c r="F15" s="89" t="s">
        <v>26</v>
      </c>
      <c r="G15" s="81">
        <f t="shared" ref="G15:H15" si="0">G14+7</f>
        <v>45403</v>
      </c>
      <c r="H15" s="82">
        <f t="shared" si="0"/>
        <v>45404</v>
      </c>
      <c r="I15" s="90">
        <f t="shared" ref="I15:I16" si="1">WORKDAY(G15,-5)</f>
        <v>45397</v>
      </c>
      <c r="J15" s="91">
        <f t="shared" ref="J15:J16" si="2">WORKDAY(G15,-4)</f>
        <v>45398</v>
      </c>
      <c r="K15" s="83">
        <f t="shared" ref="K15:K16" si="3">H15+46</f>
        <v>45450</v>
      </c>
      <c r="L15" s="83">
        <f>K15+7</f>
        <v>45457</v>
      </c>
      <c r="M15" s="83">
        <f t="shared" ref="M15:M16" si="4">K15+7</f>
        <v>45457</v>
      </c>
      <c r="N15" s="83">
        <f t="shared" ref="N15:N16" si="5">K15+8</f>
        <v>45458</v>
      </c>
      <c r="O15" s="83">
        <f t="shared" ref="O15:O16" si="6">K15+8</f>
        <v>45458</v>
      </c>
      <c r="P15" s="64" t="s">
        <v>27</v>
      </c>
      <c r="Q15" s="1"/>
      <c r="R15" s="35"/>
      <c r="S15" s="1"/>
      <c r="T15" s="1"/>
      <c r="U15" s="1"/>
      <c r="V15" s="1"/>
    </row>
    <row r="16" spans="1:33" s="37" customFormat="1" ht="27" customHeight="1">
      <c r="A16" s="34"/>
      <c r="B16" s="63"/>
      <c r="C16" s="62">
        <f t="shared" ref="C16:C20" si="7">C15+1</f>
        <v>17</v>
      </c>
      <c r="D16" s="100" t="s">
        <v>38</v>
      </c>
      <c r="E16" s="88" t="s">
        <v>39</v>
      </c>
      <c r="F16" s="89" t="s">
        <v>26</v>
      </c>
      <c r="G16" s="81">
        <f t="shared" ref="G16:H16" si="8">G15+7</f>
        <v>45410</v>
      </c>
      <c r="H16" s="82">
        <f t="shared" si="8"/>
        <v>45411</v>
      </c>
      <c r="I16" s="90">
        <f t="shared" si="1"/>
        <v>45404</v>
      </c>
      <c r="J16" s="91">
        <f t="shared" si="2"/>
        <v>45405</v>
      </c>
      <c r="K16" s="83">
        <f t="shared" si="3"/>
        <v>45457</v>
      </c>
      <c r="L16" s="83">
        <f>K16+7</f>
        <v>45464</v>
      </c>
      <c r="M16" s="83">
        <f t="shared" si="4"/>
        <v>45464</v>
      </c>
      <c r="N16" s="83">
        <f t="shared" si="5"/>
        <v>45465</v>
      </c>
      <c r="O16" s="83">
        <f t="shared" si="6"/>
        <v>45465</v>
      </c>
      <c r="P16" s="64" t="s">
        <v>27</v>
      </c>
      <c r="Q16" s="1"/>
      <c r="R16" s="36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7" customHeight="1">
      <c r="A17" s="34"/>
      <c r="B17" s="76"/>
      <c r="C17" s="77">
        <f t="shared" si="7"/>
        <v>18</v>
      </c>
      <c r="D17" s="108" t="s">
        <v>42</v>
      </c>
      <c r="E17" s="109"/>
      <c r="F17" s="109"/>
      <c r="G17" s="109"/>
      <c r="H17" s="109"/>
      <c r="I17" s="109"/>
      <c r="J17" s="109"/>
      <c r="K17" s="109"/>
      <c r="L17" s="102"/>
      <c r="M17" s="102"/>
      <c r="N17" s="102"/>
      <c r="O17" s="103"/>
      <c r="P17" s="84" t="s">
        <v>43</v>
      </c>
      <c r="Q17" s="1"/>
      <c r="R17" s="36"/>
      <c r="S17" s="1"/>
      <c r="T17" s="1"/>
      <c r="U17" s="1"/>
      <c r="V17" s="1"/>
    </row>
    <row r="18" spans="1:33" s="37" customFormat="1" ht="27" customHeight="1">
      <c r="A18" s="34"/>
      <c r="B18" s="85"/>
      <c r="C18" s="86">
        <f t="shared" si="7"/>
        <v>19</v>
      </c>
      <c r="D18" s="108" t="s">
        <v>42</v>
      </c>
      <c r="E18" s="109"/>
      <c r="F18" s="109"/>
      <c r="G18" s="109"/>
      <c r="H18" s="109"/>
      <c r="I18" s="109"/>
      <c r="J18" s="109"/>
      <c r="K18" s="109"/>
      <c r="L18" s="102"/>
      <c r="M18" s="102"/>
      <c r="N18" s="102"/>
      <c r="O18" s="103"/>
      <c r="P18" s="84" t="s">
        <v>43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37" customFormat="1" ht="27" customHeight="1">
      <c r="A19" s="34"/>
      <c r="B19" s="85"/>
      <c r="C19" s="86">
        <f t="shared" si="7"/>
        <v>20</v>
      </c>
      <c r="D19" s="87" t="s">
        <v>44</v>
      </c>
      <c r="E19" s="88" t="s">
        <v>45</v>
      </c>
      <c r="F19" s="89" t="s">
        <v>26</v>
      </c>
      <c r="G19" s="81">
        <v>45431</v>
      </c>
      <c r="H19" s="82">
        <v>45432</v>
      </c>
      <c r="I19" s="90">
        <v>45425</v>
      </c>
      <c r="J19" s="91">
        <v>45426</v>
      </c>
      <c r="K19" s="83">
        <f>H19+46</f>
        <v>45478</v>
      </c>
      <c r="L19" s="83">
        <f>K19+7</f>
        <v>45485</v>
      </c>
      <c r="M19" s="83">
        <f>K19+7</f>
        <v>45485</v>
      </c>
      <c r="N19" s="83">
        <f>K19+8</f>
        <v>45486</v>
      </c>
      <c r="O19" s="83">
        <f>K19+8</f>
        <v>45486</v>
      </c>
      <c r="P19" s="84" t="s">
        <v>27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37" customFormat="1" ht="27" customHeight="1">
      <c r="A20" s="34"/>
      <c r="B20" s="76"/>
      <c r="C20" s="86">
        <f t="shared" si="7"/>
        <v>21</v>
      </c>
      <c r="D20" s="78" t="s">
        <v>46</v>
      </c>
      <c r="E20" s="79" t="s">
        <v>47</v>
      </c>
      <c r="F20" s="80" t="s">
        <v>26</v>
      </c>
      <c r="G20" s="81">
        <f>G19+7</f>
        <v>45438</v>
      </c>
      <c r="H20" s="82">
        <f>H19+7</f>
        <v>45439</v>
      </c>
      <c r="I20" s="107">
        <f>WORKDAY(G20,-5)</f>
        <v>45432</v>
      </c>
      <c r="J20" s="91">
        <f t="shared" ref="J20:J21" si="9">WORKDAY(G20,-4)</f>
        <v>45433</v>
      </c>
      <c r="K20" s="83">
        <f>H20+46</f>
        <v>45485</v>
      </c>
      <c r="L20" s="83">
        <f>K20+7</f>
        <v>45492</v>
      </c>
      <c r="M20" s="83">
        <f>K20+7</f>
        <v>45492</v>
      </c>
      <c r="N20" s="83">
        <f>K20+8</f>
        <v>45493</v>
      </c>
      <c r="O20" s="83">
        <f>K20+8</f>
        <v>45493</v>
      </c>
      <c r="P20" s="101" t="s">
        <v>27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37" customFormat="1" ht="27" customHeight="1" thickBot="1">
      <c r="A21" s="34"/>
      <c r="B21" s="92"/>
      <c r="C21" s="93">
        <f>C20+1</f>
        <v>22</v>
      </c>
      <c r="D21" s="94" t="s">
        <v>48</v>
      </c>
      <c r="E21" s="95" t="s">
        <v>49</v>
      </c>
      <c r="F21" s="96" t="s">
        <v>26</v>
      </c>
      <c r="G21" s="97">
        <f>G20+7</f>
        <v>45445</v>
      </c>
      <c r="H21" s="98">
        <f>H20+7</f>
        <v>45446</v>
      </c>
      <c r="I21" s="104">
        <f t="shared" ref="I21" si="10">WORKDAY(G21,-5)</f>
        <v>45439</v>
      </c>
      <c r="J21" s="105">
        <f t="shared" si="9"/>
        <v>45440</v>
      </c>
      <c r="K21" s="106">
        <f>H21+46</f>
        <v>45492</v>
      </c>
      <c r="L21" s="106">
        <f>K21+7</f>
        <v>45499</v>
      </c>
      <c r="M21" s="106">
        <f>K21+7</f>
        <v>45499</v>
      </c>
      <c r="N21" s="106">
        <f>K21+8</f>
        <v>45500</v>
      </c>
      <c r="O21" s="106">
        <f>K21+8</f>
        <v>45500</v>
      </c>
      <c r="P21" s="99" t="s">
        <v>27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1.95" customHeight="1">
      <c r="A22" s="34"/>
      <c r="B22" s="13"/>
      <c r="C22" s="38"/>
      <c r="D22" s="39"/>
      <c r="E22" s="40"/>
      <c r="F22" s="41"/>
      <c r="G22" s="42"/>
      <c r="H22" s="43"/>
      <c r="I22" s="44" t="s">
        <v>28</v>
      </c>
      <c r="J22" s="45"/>
      <c r="K22" s="45"/>
      <c r="L22" s="46"/>
      <c r="M22" s="46"/>
      <c r="N22" s="46"/>
      <c r="O22" s="46"/>
      <c r="P22" s="46"/>
      <c r="Q22" s="1"/>
      <c r="R22" s="1"/>
      <c r="S22" s="1"/>
      <c r="T22" s="1"/>
      <c r="U22" s="1"/>
      <c r="V22" s="1"/>
    </row>
    <row r="23" spans="1:33" ht="21.95" customHeight="1">
      <c r="A23" s="34"/>
      <c r="B23" s="38"/>
      <c r="C23" s="47" t="s">
        <v>29</v>
      </c>
      <c r="D23" s="48" t="s">
        <v>30</v>
      </c>
      <c r="E23" s="40"/>
      <c r="F23" s="41"/>
      <c r="G23" s="42"/>
      <c r="H23" s="43"/>
      <c r="I23" s="67"/>
      <c r="J23" s="65"/>
      <c r="K23" s="45"/>
      <c r="L23" s="46"/>
      <c r="M23" s="46"/>
      <c r="N23" s="46"/>
      <c r="O23" s="46"/>
      <c r="P23" s="46"/>
      <c r="Q23" s="1"/>
      <c r="R23" s="1"/>
      <c r="S23" s="1"/>
      <c r="T23" s="1"/>
      <c r="U23" s="1"/>
      <c r="V23" s="1"/>
    </row>
    <row r="24" spans="1:33" ht="21.95" customHeight="1">
      <c r="A24" s="34"/>
      <c r="B24" s="48"/>
      <c r="C24" s="47" t="s">
        <v>29</v>
      </c>
      <c r="D24" s="48" t="s">
        <v>31</v>
      </c>
      <c r="E24" s="49"/>
      <c r="F24" s="49"/>
      <c r="G24" s="50"/>
      <c r="H24" s="51"/>
      <c r="I24" s="67"/>
      <c r="J24" s="66"/>
      <c r="K24" s="51"/>
      <c r="L24" s="52"/>
      <c r="M24" s="52"/>
      <c r="N24" s="52"/>
      <c r="P24" s="52"/>
      <c r="Q24" s="1"/>
      <c r="R24" s="1"/>
      <c r="S24" s="1"/>
      <c r="T24" s="1"/>
      <c r="U24" s="1"/>
      <c r="V24" s="1"/>
    </row>
    <row r="25" spans="1:33" ht="21.95" customHeight="1">
      <c r="A25" s="34"/>
      <c r="B25" s="1"/>
      <c r="C25" s="47"/>
      <c r="D25" s="72"/>
      <c r="E25" s="73"/>
      <c r="F25" s="74"/>
      <c r="G25" s="75"/>
      <c r="H25" s="51"/>
      <c r="I25" s="66"/>
      <c r="J25" s="66"/>
      <c r="K25" s="51"/>
      <c r="L25" s="52"/>
      <c r="M25" s="52"/>
      <c r="N25" s="52"/>
      <c r="P25" s="52"/>
      <c r="Q25" s="1"/>
      <c r="R25" s="1"/>
      <c r="S25" s="1"/>
      <c r="T25" s="1"/>
      <c r="U25" s="1"/>
      <c r="V25" s="1"/>
    </row>
    <row r="26" spans="1:33" ht="21.95" customHeight="1">
      <c r="A26" s="34"/>
      <c r="B26" s="1"/>
      <c r="C26" s="47" t="s">
        <v>29</v>
      </c>
      <c r="D26" s="72" t="s">
        <v>40</v>
      </c>
      <c r="E26" s="73"/>
      <c r="F26" s="74"/>
      <c r="G26" s="75"/>
      <c r="H26" s="51"/>
      <c r="I26" s="66"/>
      <c r="J26" s="66"/>
      <c r="K26" s="51"/>
      <c r="L26" s="52"/>
      <c r="M26" s="52"/>
      <c r="N26" s="52"/>
      <c r="P26" s="52"/>
      <c r="Q26" s="1"/>
      <c r="R26" s="1"/>
      <c r="S26" s="1"/>
      <c r="T26" s="1"/>
      <c r="U26" s="1"/>
      <c r="V26" s="1"/>
    </row>
    <row r="27" spans="1:33" ht="21.95" customHeight="1">
      <c r="A27" s="34"/>
      <c r="B27" s="1"/>
      <c r="C27" s="47" t="s">
        <v>29</v>
      </c>
      <c r="D27" s="71" t="s">
        <v>41</v>
      </c>
      <c r="E27" s="49"/>
      <c r="F27" s="49"/>
      <c r="G27" s="50"/>
      <c r="H27" s="51"/>
      <c r="I27" s="66"/>
      <c r="J27" s="66"/>
      <c r="K27" s="51"/>
      <c r="L27" s="52"/>
      <c r="M27" s="52"/>
      <c r="N27" s="52"/>
      <c r="P27" s="52"/>
      <c r="Q27" s="1"/>
      <c r="R27" s="1"/>
      <c r="S27" s="1"/>
      <c r="T27" s="1"/>
      <c r="U27" s="1"/>
      <c r="V27" s="1"/>
    </row>
    <row r="28" spans="1:33" ht="21.95" customHeight="1">
      <c r="A28" s="34"/>
      <c r="B28" s="48"/>
      <c r="C28" s="1"/>
      <c r="D28" s="1"/>
      <c r="E28" s="49"/>
      <c r="F28" s="49"/>
      <c r="G28" s="50"/>
      <c r="H28" s="51"/>
      <c r="I28" s="51"/>
      <c r="J28" s="51"/>
      <c r="K28" s="51"/>
      <c r="L28" s="52"/>
      <c r="M28" s="52"/>
      <c r="N28" s="52"/>
      <c r="P28" s="52"/>
      <c r="Q28" s="1"/>
      <c r="R28" s="1"/>
      <c r="S28" s="1"/>
      <c r="T28" s="1"/>
      <c r="U28" s="1"/>
      <c r="V28" s="1"/>
    </row>
    <row r="29" spans="1:33" ht="21.95" customHeight="1">
      <c r="A29" s="34"/>
      <c r="B29" s="48"/>
      <c r="C29" s="47"/>
      <c r="D29" s="66"/>
      <c r="E29" s="49"/>
      <c r="F29" s="49"/>
      <c r="G29" s="50"/>
      <c r="H29" s="51"/>
      <c r="I29" s="51"/>
      <c r="J29" s="51"/>
      <c r="K29" s="51"/>
      <c r="L29" s="51"/>
      <c r="M29" s="52"/>
      <c r="N29" s="52"/>
      <c r="O29" s="52"/>
      <c r="P29" s="52"/>
      <c r="R29" s="52"/>
      <c r="S29" s="1"/>
      <c r="T29" s="1"/>
      <c r="U29" s="1"/>
      <c r="V29" s="1"/>
    </row>
    <row r="30" spans="1:33" ht="21.95" customHeight="1">
      <c r="A30" s="34"/>
      <c r="B30" s="48"/>
      <c r="C30" s="47"/>
      <c r="E30" s="49"/>
      <c r="F30" s="49"/>
      <c r="G30" s="50"/>
      <c r="H30" s="51"/>
      <c r="I30" s="51"/>
      <c r="J30" s="51"/>
      <c r="K30" s="51"/>
      <c r="L30" s="51"/>
      <c r="M30" s="52"/>
      <c r="N30" s="52"/>
      <c r="O30" s="52"/>
      <c r="P30" s="52"/>
      <c r="R30" s="52"/>
      <c r="S30" s="1"/>
      <c r="T30" s="1"/>
      <c r="U30" s="1"/>
      <c r="V30" s="1"/>
    </row>
    <row r="31" spans="1:33" ht="21.95" customHeight="1">
      <c r="A31" s="34"/>
      <c r="B31" s="48"/>
      <c r="C31" s="47"/>
      <c r="D31" s="66"/>
      <c r="E31" s="49"/>
      <c r="F31" s="49"/>
      <c r="G31" s="50"/>
      <c r="H31" s="51"/>
      <c r="I31" s="51"/>
      <c r="J31" s="51"/>
      <c r="K31" s="51"/>
      <c r="L31" s="51"/>
      <c r="M31" s="52"/>
      <c r="N31" s="52"/>
      <c r="O31" s="52"/>
      <c r="P31" s="52"/>
      <c r="R31" s="52"/>
      <c r="S31" s="1"/>
      <c r="T31" s="1"/>
      <c r="U31" s="1"/>
      <c r="V31" s="1"/>
    </row>
    <row r="32" spans="1:33" ht="21.95" customHeight="1">
      <c r="B32" s="48"/>
      <c r="C32" s="66"/>
      <c r="D32" s="1"/>
      <c r="E32" s="53"/>
      <c r="F32" s="53"/>
      <c r="G32" s="54"/>
      <c r="H32" s="51"/>
      <c r="I32" s="51"/>
      <c r="J32" s="51"/>
      <c r="K32" s="51"/>
      <c r="L32" s="51"/>
      <c r="M32" s="52"/>
      <c r="N32" s="52"/>
      <c r="O32" s="52"/>
      <c r="P32" s="52"/>
      <c r="R32" s="52"/>
      <c r="S32" s="55"/>
      <c r="T32" s="36"/>
      <c r="U32" s="55"/>
      <c r="V32" s="55"/>
      <c r="W32" s="56"/>
    </row>
    <row r="33" spans="2:24" ht="21.95" customHeight="1">
      <c r="B33" s="15" t="s">
        <v>32</v>
      </c>
      <c r="G33" s="57"/>
      <c r="H33" s="52"/>
      <c r="I33" s="52"/>
      <c r="J33" s="52"/>
      <c r="K33" s="52"/>
      <c r="L33" s="52"/>
      <c r="M33" s="52"/>
      <c r="N33" s="52"/>
      <c r="O33" s="52"/>
      <c r="P33" s="52"/>
      <c r="R33" s="52"/>
      <c r="S33" s="55"/>
      <c r="T33" s="55"/>
      <c r="U33" s="55"/>
      <c r="V33" s="55"/>
      <c r="W33" s="56"/>
    </row>
    <row r="34" spans="2:24" ht="21.95" customHeight="1">
      <c r="R34" s="52"/>
      <c r="S34" s="55"/>
      <c r="T34" s="55"/>
      <c r="U34" s="55"/>
      <c r="V34" s="55"/>
      <c r="W34" s="56"/>
    </row>
    <row r="35" spans="2:24" ht="21.95" customHeight="1">
      <c r="R35" s="52"/>
      <c r="S35" s="55"/>
      <c r="T35" s="55"/>
      <c r="U35" s="55"/>
      <c r="V35" s="55"/>
    </row>
    <row r="36" spans="2:24" ht="21.95" customHeight="1">
      <c r="R36" s="52"/>
      <c r="S36" s="52"/>
      <c r="T36" s="52"/>
      <c r="U36" s="52"/>
      <c r="V36" s="52"/>
      <c r="X36" s="5"/>
    </row>
    <row r="37" spans="2:24" ht="21.95" customHeight="1">
      <c r="R37" s="52"/>
      <c r="S37" s="52"/>
      <c r="T37" s="52"/>
      <c r="U37" s="52"/>
      <c r="V37" s="52"/>
      <c r="X37" s="56"/>
    </row>
    <row r="38" spans="2:24" ht="21.95" customHeight="1">
      <c r="R38" s="52"/>
      <c r="S38" s="52"/>
      <c r="T38" s="52"/>
      <c r="U38" s="52"/>
      <c r="V38" s="52"/>
      <c r="X38" s="56"/>
    </row>
    <row r="39" spans="2:24" ht="21.95" customHeight="1">
      <c r="R39" s="52"/>
      <c r="S39" s="52"/>
      <c r="T39" s="52"/>
      <c r="U39" s="52"/>
      <c r="V39" s="52"/>
      <c r="X39" s="56"/>
    </row>
    <row r="40" spans="2:24" ht="21.95" customHeight="1">
      <c r="R40" s="52"/>
      <c r="S40" s="52"/>
      <c r="T40" s="52"/>
      <c r="U40" s="52"/>
      <c r="V40" s="52"/>
    </row>
    <row r="41" spans="2:24" ht="21.95" customHeight="1">
      <c r="R41" s="52"/>
      <c r="S41" s="52"/>
      <c r="T41" s="52"/>
      <c r="U41" s="52"/>
      <c r="V41" s="52"/>
    </row>
    <row r="42" spans="2:24" ht="21.95" customHeight="1">
      <c r="R42" s="52"/>
      <c r="S42" s="52"/>
      <c r="T42" s="52"/>
      <c r="U42" s="52"/>
      <c r="V42" s="52"/>
    </row>
    <row r="43" spans="2:24" ht="21.95" customHeight="1">
      <c r="B43" s="35" t="s">
        <v>33</v>
      </c>
      <c r="R43" s="52"/>
      <c r="S43" s="52"/>
      <c r="T43" s="52"/>
      <c r="V43" s="52"/>
    </row>
    <row r="44" spans="2:24" ht="21.95" customHeight="1">
      <c r="B44" s="36"/>
      <c r="R44" s="52"/>
    </row>
    <row r="45" spans="2:24" ht="21.95" customHeight="1">
      <c r="R45" s="52"/>
    </row>
    <row r="46" spans="2:24" ht="21.75" customHeight="1">
      <c r="R46" s="52"/>
    </row>
    <row r="47" spans="2:24" ht="21.75" customHeight="1">
      <c r="R47" s="52"/>
    </row>
    <row r="48" spans="2:24" ht="21.75" customHeight="1">
      <c r="R48" s="52"/>
    </row>
    <row r="49" spans="18:18" ht="21.75" customHeight="1">
      <c r="R49" s="52"/>
    </row>
    <row r="50" spans="18:18" ht="21.75" customHeight="1"/>
    <row r="51" spans="18:18" ht="21.75" customHeight="1"/>
    <row r="52" spans="18:18" ht="21.75" customHeight="1"/>
    <row r="53" spans="18:18" ht="21.75" customHeight="1"/>
    <row r="54" spans="18:18" ht="21.75" customHeight="1"/>
    <row r="55" spans="18:18" ht="21.75" customHeight="1"/>
  </sheetData>
  <mergeCells count="24">
    <mergeCell ref="I11:J11"/>
    <mergeCell ref="K11:O11"/>
    <mergeCell ref="P11:P13"/>
    <mergeCell ref="G12:H13"/>
    <mergeCell ref="K12:K13"/>
    <mergeCell ref="L12:L13"/>
    <mergeCell ref="M12:M13"/>
    <mergeCell ref="N12:N13"/>
    <mergeCell ref="D17:K17"/>
    <mergeCell ref="D18:K18"/>
    <mergeCell ref="P4:Q4"/>
    <mergeCell ref="D1:E1"/>
    <mergeCell ref="B2:H3"/>
    <mergeCell ref="J2:M2"/>
    <mergeCell ref="J3:M3"/>
    <mergeCell ref="P3:Q3"/>
    <mergeCell ref="O12:O13"/>
    <mergeCell ref="P5:Q5"/>
    <mergeCell ref="I9:J10"/>
    <mergeCell ref="O9:P10"/>
    <mergeCell ref="D11:D13"/>
    <mergeCell ref="E11:E13"/>
    <mergeCell ref="F11:F13"/>
    <mergeCell ref="G11:H11"/>
  </mergeCells>
  <phoneticPr fontId="7"/>
  <hyperlinks>
    <hyperlink ref="G7" r:id="rId1" xr:uid="{3FF3F660-9739-4DBD-B9E1-D3DAE528D9EC}"/>
    <hyperlink ref="K12:K13" r:id="rId2" display="GOTHENBURG" xr:uid="{30DB6085-BD62-443B-9C19-17B6EA603CEB}"/>
    <hyperlink ref="L12:L13" r:id="rId3" display="HELSINKI" xr:uid="{DE36D175-40F5-489D-A3C4-C4EE9700405A}"/>
    <hyperlink ref="M12:M13" r:id="rId4" display="OSLO" xr:uid="{C7DF68C7-738B-4A99-B3EF-03B0BE69B2B6}"/>
    <hyperlink ref="N12:N13" r:id="rId5" display="AARHUS" xr:uid="{E8A96A17-B98E-4D86-8FDF-A7386C2BE1BA}"/>
    <hyperlink ref="O12:O13" r:id="rId6" display="COPENHAGEN" xr:uid="{709A4810-6C7E-41D2-873D-A8FAB7B618D1}"/>
    <hyperlink ref="P2" r:id="rId7" xr:uid="{C074CD9A-9CCF-42EC-8E02-962CF06E0A38}"/>
  </hyperlinks>
  <printOptions horizontalCentered="1" verticalCentered="1"/>
  <pageMargins left="0.25" right="0.25" top="0.75" bottom="0.75" header="0.3" footer="0.3"/>
  <pageSetup paperSize="9" scale="48" orientation="landscape" r:id="rId8"/>
  <headerFooter alignWithMargins="0"/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ef5a6c-24cd-4e9c-8721-c0daa9528b8a" xsi:nil="true"/>
    <lcf76f155ced4ddcb4097134ff3c332f xmlns="e1f0e1d5-760b-46e3-82b6-8bcb246f52ed">
      <Terms xmlns="http://schemas.microsoft.com/office/infopath/2007/PartnerControls"/>
    </lcf76f155ced4ddcb4097134ff3c332f>
    <_Flow_SignoffStatus xmlns="e1f0e1d5-760b-46e3-82b6-8bcb246f52e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A3CE6793C95A41B07F73C09E674556" ma:contentTypeVersion="16" ma:contentTypeDescription="新しいドキュメントを作成します。" ma:contentTypeScope="" ma:versionID="c0173a425d9df87fb1f301fb0080d1f0">
  <xsd:schema xmlns:xsd="http://www.w3.org/2001/XMLSchema" xmlns:xs="http://www.w3.org/2001/XMLSchema" xmlns:p="http://schemas.microsoft.com/office/2006/metadata/properties" xmlns:ns2="e1f0e1d5-760b-46e3-82b6-8bcb246f52ed" xmlns:ns3="78ef5a6c-24cd-4e9c-8721-c0daa9528b8a" targetNamespace="http://schemas.microsoft.com/office/2006/metadata/properties" ma:root="true" ma:fieldsID="fe50cf191ab5a1d424821effc76e5400" ns2:_="" ns3:_="">
    <xsd:import namespace="e1f0e1d5-760b-46e3-82b6-8bcb246f52ed"/>
    <xsd:import namespace="78ef5a6c-24cd-4e9c-8721-c0daa9528b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2:MediaServiceOCR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0e1d5-760b-46e3-82b6-8bcb246f5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ea9c2033-f9de-4598-aacb-e63a0371e9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f5a6c-24cd-4e9c-8721-c0daa9528b8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3b07581-1f16-4be7-94c0-5b18dcac2f86}" ma:internalName="TaxCatchAll" ma:showField="CatchAllData" ma:web="78ef5a6c-24cd-4e9c-8721-c0daa9528b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245E3B-01E0-474A-B6E0-9819443EA50B}">
  <ds:schemaRefs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e1f0e1d5-760b-46e3-82b6-8bcb246f52ed"/>
    <ds:schemaRef ds:uri="http://schemas.microsoft.com/office/infopath/2007/PartnerControls"/>
    <ds:schemaRef ds:uri="78ef5a6c-24cd-4e9c-8721-c0daa9528b8a"/>
    <ds:schemaRef ds:uri="http://purl.org/dc/terms/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BCF8CF85-D953-425E-8968-E34824E188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9E4B22-FA16-44BE-A225-5C5007D3E3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0e1d5-760b-46e3-82b6-8bcb246f52ed"/>
    <ds:schemaRef ds:uri="78ef5a6c-24cd-4e9c-8721-c0daa9528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スカンジナビア  東京</vt:lpstr>
    </vt:vector>
  </TitlesOfParts>
  <Manager/>
  <Company>総務部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TCLADMIN</dc:creator>
  <cp:keywords/>
  <dc:description/>
  <cp:lastModifiedBy>chiaki.takamatsu(TCL)</cp:lastModifiedBy>
  <cp:revision/>
  <cp:lastPrinted>2024-04-03T08:57:36Z</cp:lastPrinted>
  <dcterms:created xsi:type="dcterms:W3CDTF">2011-03-15T06:58:11Z</dcterms:created>
  <dcterms:modified xsi:type="dcterms:W3CDTF">2024-04-04T05:43:29Z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0x01010009A3CE6793C95A41B07F73C09E674556</vt:lpwstr>
  </property>
</Properties>
</file>