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kai\OneDrive - NYK Group\デスクトップ\スケジュール\2024\0410\"/>
    </mc:Choice>
  </mc:AlternateContent>
  <xr:revisionPtr revIDLastSave="0" documentId="13_ncr:1_{68A4682D-A698-44A1-A2F5-8CBF7A07C9F4}" xr6:coauthVersionLast="36" xr6:coauthVersionMax="47" xr10:uidLastSave="{00000000-0000-0000-0000-000000000000}"/>
  <bookViews>
    <workbookView xWindow="0" yWindow="0" windowWidth="18840" windowHeight="9465" xr2:uid="{00000000-000D-0000-FFFF-FFFF00000000}"/>
  </bookViews>
  <sheets>
    <sheet name="NYC(AW) 名古屋" sheetId="16" r:id="rId1"/>
  </sheets>
  <definedNames>
    <definedName name="_xlnm._FilterDatabase" localSheetId="0" hidden="1">'NYC(AW) 名古屋'!#REF!</definedName>
    <definedName name="_xlnm.Print_Area" localSheetId="0">'NYC(AW) 名古屋'!$A$1:$T$57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6" l="1"/>
  <c r="J21" i="16"/>
  <c r="J23" i="16"/>
  <c r="M24" i="16"/>
  <c r="N24" i="16" s="1"/>
  <c r="O24" i="16" s="1"/>
  <c r="P24" i="16" s="1"/>
  <c r="Q24" i="16" s="1"/>
  <c r="M22" i="16"/>
  <c r="N22" i="16" s="1"/>
  <c r="O22" i="16" s="1"/>
  <c r="P22" i="16" s="1"/>
  <c r="Q22" i="16" s="1"/>
  <c r="M20" i="16"/>
  <c r="N20" i="16" s="1"/>
  <c r="O20" i="16" s="1"/>
  <c r="P20" i="16" s="1"/>
  <c r="Q20" i="16" s="1"/>
  <c r="H21" i="16"/>
  <c r="H23" i="16" l="1"/>
  <c r="I21" i="16"/>
  <c r="I19" i="16"/>
  <c r="I23" i="16" l="1"/>
  <c r="K20" i="16"/>
  <c r="K22" i="16"/>
  <c r="K24" i="16"/>
  <c r="J29" i="16" l="1"/>
  <c r="H31" i="16" l="1"/>
  <c r="J31" i="16" s="1"/>
  <c r="I29" i="16"/>
  <c r="L30" i="16" s="1"/>
  <c r="M30" i="16" s="1"/>
  <c r="N30" i="16" s="1"/>
  <c r="O30" i="16" s="1"/>
  <c r="P30" i="16" s="1"/>
  <c r="Q30" i="16" s="1"/>
  <c r="H33" i="16" l="1"/>
  <c r="I31" i="16"/>
  <c r="L32" i="16" s="1"/>
  <c r="M32" i="16" s="1"/>
  <c r="N32" i="16" s="1"/>
  <c r="O32" i="16" s="1"/>
  <c r="P32" i="16" s="1"/>
  <c r="Q32" i="16" s="1"/>
  <c r="I33" i="16" l="1"/>
  <c r="L34" i="16" s="1"/>
  <c r="M34" i="16" s="1"/>
  <c r="N34" i="16" s="1"/>
  <c r="O34" i="16" s="1"/>
  <c r="P34" i="16" s="1"/>
  <c r="Q34" i="16" s="1"/>
  <c r="J33" i="16"/>
</calcChain>
</file>

<file path=xl/sharedStrings.xml><?xml version="1.0" encoding="utf-8"?>
<sst xmlns="http://schemas.openxmlformats.org/spreadsheetml/2006/main" count="107" uniqueCount="75">
  <si>
    <t xml:space="preserve">NEW YORK AW混載 （名古屋受け・神戸積み） </t>
    <rPh sb="15" eb="18">
      <t>ナゴヤ</t>
    </rPh>
    <rPh sb="18" eb="19">
      <t>ウ</t>
    </rPh>
    <rPh sb="21" eb="23">
      <t>コウベ</t>
    </rPh>
    <phoneticPr fontId="4"/>
  </si>
  <si>
    <t>仕向地をクリックして頂くことでWEB BOOKINGが可能です。</t>
    <rPh sb="0" eb="3">
      <t>シムケチ</t>
    </rPh>
    <rPh sb="10" eb="11">
      <t>イタダ</t>
    </rPh>
    <rPh sb="27" eb="29">
      <t>カノウ</t>
    </rPh>
    <phoneticPr fontId="4"/>
  </si>
  <si>
    <t>お問い合わせはこちらから</t>
    <rPh sb="1" eb="2">
      <t>ト</t>
    </rPh>
    <rPh sb="3" eb="4">
      <t>ア</t>
    </rPh>
    <phoneticPr fontId="4"/>
  </si>
  <si>
    <t>但し、スケジュール検索画面でFROM(荷受地CFS)の選択が必要となります。</t>
    <rPh sb="0" eb="1">
      <t>タダ</t>
    </rPh>
    <rPh sb="9" eb="11">
      <t>ケンサク</t>
    </rPh>
    <rPh sb="11" eb="13">
      <t>ガメン</t>
    </rPh>
    <rPh sb="19" eb="21">
      <t>ニウケ</t>
    </rPh>
    <rPh sb="21" eb="22">
      <t>チ</t>
    </rPh>
    <rPh sb="27" eb="29">
      <t>センタク</t>
    </rPh>
    <rPh sb="30" eb="32">
      <t>ヒツヨウ</t>
    </rPh>
    <phoneticPr fontId="4"/>
  </si>
  <si>
    <t>ISFは2nd船にて手配お願い致します。</t>
    <rPh sb="7" eb="8">
      <t>フネ</t>
    </rPh>
    <rPh sb="10" eb="12">
      <t>テハイ</t>
    </rPh>
    <rPh sb="13" eb="14">
      <t>ネガ</t>
    </rPh>
    <rPh sb="15" eb="16">
      <t>イタ</t>
    </rPh>
    <phoneticPr fontId="4"/>
  </si>
  <si>
    <t>★貨物や航路別注意事項に関してはサービスガイドをご確認下さい。</t>
    <rPh sb="1" eb="3">
      <t>カモツ</t>
    </rPh>
    <rPh sb="4" eb="6">
      <t>コウロ</t>
    </rPh>
    <rPh sb="6" eb="7">
      <t>ベツ</t>
    </rPh>
    <rPh sb="7" eb="9">
      <t>チュウイ</t>
    </rPh>
    <rPh sb="9" eb="11">
      <t>ジコウ</t>
    </rPh>
    <rPh sb="12" eb="13">
      <t>カン</t>
    </rPh>
    <rPh sb="25" eb="27">
      <t>カクニン</t>
    </rPh>
    <rPh sb="27" eb="28">
      <t>クダ</t>
    </rPh>
    <phoneticPr fontId="4"/>
  </si>
  <si>
    <t>こちらをクリック🚢⚠</t>
    <phoneticPr fontId="4"/>
  </si>
  <si>
    <t>神戸積み</t>
    <rPh sb="0" eb="2">
      <t>コウベ</t>
    </rPh>
    <rPh sb="2" eb="3">
      <t>ヅ</t>
    </rPh>
    <phoneticPr fontId="6"/>
  </si>
  <si>
    <t>CFS CUT = 
上段：搬入先CFS / 下段：VANNING場所
*VANNING場所は変更になる可能性がございます。</t>
    <rPh sb="11" eb="13">
      <t>ジョウダン</t>
    </rPh>
    <rPh sb="14" eb="16">
      <t>ハンニュウ</t>
    </rPh>
    <rPh sb="16" eb="17">
      <t>サキ</t>
    </rPh>
    <rPh sb="23" eb="25">
      <t>ゲダン</t>
    </rPh>
    <rPh sb="33" eb="35">
      <t>バショ</t>
    </rPh>
    <phoneticPr fontId="8"/>
  </si>
  <si>
    <t>危険品 = 
●:引受可 / ×:引受不可</t>
    <phoneticPr fontId="4"/>
  </si>
  <si>
    <t>VESSEL
本船</t>
    <rPh sb="8" eb="10">
      <t>ホンセン</t>
    </rPh>
    <phoneticPr fontId="4"/>
  </si>
  <si>
    <t>VOY
次航</t>
    <rPh sb="5" eb="6">
      <t>ツギ</t>
    </rPh>
    <rPh sb="6" eb="7">
      <t>ワタル</t>
    </rPh>
    <phoneticPr fontId="4"/>
  </si>
  <si>
    <t>CARRIER
船会社</t>
    <rPh sb="9" eb="10">
      <t>フネ</t>
    </rPh>
    <rPh sb="10" eb="12">
      <t>カイシャ</t>
    </rPh>
    <phoneticPr fontId="4"/>
  </si>
  <si>
    <t>ETA-ETD</t>
    <phoneticPr fontId="4"/>
  </si>
  <si>
    <t xml:space="preserve">CFS CUT  </t>
    <phoneticPr fontId="4"/>
  </si>
  <si>
    <t>ETA CFS</t>
    <phoneticPr fontId="4"/>
  </si>
  <si>
    <t>DG
危険品</t>
    <rPh sb="3" eb="5">
      <t>キケン</t>
    </rPh>
    <rPh sb="5" eb="6">
      <t>ヒン</t>
    </rPh>
    <phoneticPr fontId="4"/>
  </si>
  <si>
    <t>KOBE</t>
    <phoneticPr fontId="4"/>
  </si>
  <si>
    <t>NAGOYA</t>
    <phoneticPr fontId="4"/>
  </si>
  <si>
    <t>PUSAN</t>
    <phoneticPr fontId="6"/>
  </si>
  <si>
    <t>NEW YORK</t>
    <phoneticPr fontId="6"/>
  </si>
  <si>
    <t>BOSTON</t>
  </si>
  <si>
    <t>CHARLOTTE</t>
  </si>
  <si>
    <t>RALEIGH</t>
    <phoneticPr fontId="6"/>
  </si>
  <si>
    <t>SAVANNAH</t>
    <phoneticPr fontId="6"/>
  </si>
  <si>
    <t>CHARLESTON</t>
    <phoneticPr fontId="6"/>
  </si>
  <si>
    <t xml:space="preserve">PHILADELPHIA
</t>
    <phoneticPr fontId="6"/>
  </si>
  <si>
    <t>PITTSBURGH</t>
    <phoneticPr fontId="4"/>
  </si>
  <si>
    <t>RICHMOND</t>
  </si>
  <si>
    <t>BALTIMORE</t>
    <phoneticPr fontId="4"/>
  </si>
  <si>
    <t>NORFOLK</t>
  </si>
  <si>
    <t>WK</t>
  </si>
  <si>
    <t>(1st)</t>
  </si>
  <si>
    <t>ONE</t>
  </si>
  <si>
    <t>×</t>
    <phoneticPr fontId="4"/>
  </si>
  <si>
    <t>(2nd)</t>
  </si>
  <si>
    <t>＊ 祝日の為、CFS CUT日が通常と異なる日付となります。</t>
    <phoneticPr fontId="4"/>
  </si>
  <si>
    <t>※</t>
    <phoneticPr fontId="4"/>
  </si>
  <si>
    <t>BALTIMORE/BOSTON/PHILADELPHIA/PITTSBURGH/RALEIGH/RICHMOND/SAVANNAH/CHARLESTON/CHARLOTTE/NOFROLK は　NYC CFSからの配送となります。</t>
    <rPh sb="108" eb="109">
      <t>ハイ</t>
    </rPh>
    <phoneticPr fontId="7"/>
  </si>
  <si>
    <t>WK53以降、2ND船オリジナルスケジュールがPanama経由からSuez経由となります。NYC以遠の到着予定日が＋7daysとなります。</t>
    <phoneticPr fontId="4"/>
  </si>
  <si>
    <t>【貨物搬入先】</t>
    <rPh sb="1" eb="3">
      <t>カモツ</t>
    </rPh>
    <rPh sb="3" eb="5">
      <t>ハンニュウ</t>
    </rPh>
    <rPh sb="5" eb="6">
      <t>サキ</t>
    </rPh>
    <phoneticPr fontId="7"/>
  </si>
  <si>
    <t>※貨物搬入前・搬入時の送り状には、〔トランスコンテナ扱い〕〔BOOKING NO.〕〔仕向地〕〔個数〕〔荷姿〕〔SHIPPING MARK〕の記載をお願い致します。</t>
    <rPh sb="43" eb="46">
      <t>シムケチ</t>
    </rPh>
    <phoneticPr fontId="4"/>
  </si>
  <si>
    <t>MARIA C</t>
    <phoneticPr fontId="4"/>
  </si>
  <si>
    <t>CALIDRIS</t>
    <phoneticPr fontId="4"/>
  </si>
  <si>
    <t>SEABREEZE</t>
    <phoneticPr fontId="4"/>
  </si>
  <si>
    <t>0128S</t>
    <phoneticPr fontId="4"/>
  </si>
  <si>
    <t>2120S</t>
    <phoneticPr fontId="4"/>
  </si>
  <si>
    <t>0055S</t>
    <phoneticPr fontId="4"/>
  </si>
  <si>
    <t>WK14以降、2ND船オリジナルスケジュールがSuez経由からPanama経由となります。</t>
    <phoneticPr fontId="4"/>
  </si>
  <si>
    <t>R2</t>
    <phoneticPr fontId="4"/>
  </si>
  <si>
    <t>2ND船変更になります。TBA_ETA NYC 5/20 → HMM AMETHYST 001E_ETA NYC 5/15  (3/13)</t>
    <phoneticPr fontId="4"/>
  </si>
  <si>
    <t>2ND船変更になります。HYUNDAI VICTROY 052E_ETA NYC 5/27 → AL BIBLA EXPRESS 031E_ETA NYC 5/22  (3/13)</t>
    <phoneticPr fontId="4"/>
  </si>
  <si>
    <t>HMM AMETHYST</t>
  </si>
  <si>
    <t>001E</t>
  </si>
  <si>
    <t xml:space="preserve">AL QIBLA EXPRESS </t>
  </si>
  <si>
    <t>031E</t>
  </si>
  <si>
    <t>R1</t>
    <phoneticPr fontId="4"/>
  </si>
  <si>
    <t>更新予定日：05/07 頃</t>
    <rPh sb="12" eb="13">
      <t>ゴロ</t>
    </rPh>
    <phoneticPr fontId="4"/>
  </si>
  <si>
    <t>NO SERVICE</t>
    <phoneticPr fontId="4"/>
  </si>
  <si>
    <t>MARIA C</t>
  </si>
  <si>
    <t>0056S</t>
  </si>
  <si>
    <t>HYUNDAI DRIVE</t>
  </si>
  <si>
    <t>052E</t>
  </si>
  <si>
    <t>CALIDRIS</t>
  </si>
  <si>
    <t>0130S</t>
  </si>
  <si>
    <t>HYUNDAI PRIDE</t>
  </si>
  <si>
    <t>049E</t>
  </si>
  <si>
    <t>SEABREEZE</t>
  </si>
  <si>
    <t>2122S</t>
  </si>
  <si>
    <t xml:space="preserve">HMM GARNET </t>
  </si>
  <si>
    <t>002E</t>
  </si>
  <si>
    <t>R3/4</t>
    <phoneticPr fontId="4"/>
  </si>
  <si>
    <t>YM WARMTH</t>
  </si>
  <si>
    <t>037E</t>
  </si>
  <si>
    <t>2ND船変更になります。HYUNDAI DRIVE 051E_ETA NYC 6/3 → ROME EXPRESS 016E ETA NYC 5/29 → YM WARMTH 037E  (4/10)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</si>
</sst>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"/>
    <numFmt numFmtId="177" formatCode="\-d"/>
    <numFmt numFmtId="178" formatCode="m/d;@"/>
    <numFmt numFmtId="179" formatCode="yyyy/mm/dd"/>
    <numFmt numFmtId="180" formatCode="mm/dd"/>
    <numFmt numFmtId="181" formatCode="\-\ mm/dd"/>
  </numFmts>
  <fonts count="3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明朝"/>
      <family val="1"/>
      <charset val="128"/>
    </font>
    <font>
      <sz val="16"/>
      <name val="Times New Roman"/>
      <family val="1"/>
    </font>
    <font>
      <i/>
      <sz val="12"/>
      <name val="ＭＳ Ｐゴシック"/>
      <family val="3"/>
      <charset val="128"/>
    </font>
    <font>
      <b/>
      <sz val="26"/>
      <color rgb="FF0070C0"/>
      <name val="HGP創英角ｺﾞｼｯｸUB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u/>
      <sz val="9"/>
      <color indexed="12"/>
      <name val="游ゴシック"/>
      <family val="3"/>
      <charset val="128"/>
    </font>
    <font>
      <b/>
      <sz val="26"/>
      <color rgb="FF0070C0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1"/>
      <color rgb="FF0070C0"/>
      <name val="游ゴシック"/>
      <family val="3"/>
      <charset val="128"/>
    </font>
    <font>
      <sz val="12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8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5FFFF"/>
        <bgColor indexed="64"/>
      </patternFill>
    </fill>
    <fill>
      <patternFill patternType="solid">
        <fgColor rgb="FF89D8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0" fontId="3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10" fillId="0" borderId="0" xfId="1" applyFont="1">
      <alignment vertical="center"/>
    </xf>
    <xf numFmtId="0" fontId="10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49" fontId="10" fillId="0" borderId="0" xfId="1" applyNumberFormat="1" applyFont="1" applyAlignment="1">
      <alignment horizontal="center"/>
    </xf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Protection="1">
      <alignment vertical="center"/>
      <protection locked="0"/>
    </xf>
    <xf numFmtId="0" fontId="10" fillId="0" borderId="0" xfId="1" applyFont="1" applyAlignment="1"/>
    <xf numFmtId="14" fontId="15" fillId="0" borderId="0" xfId="3" applyNumberFormat="1" applyFont="1" applyAlignment="1">
      <alignment vertical="center"/>
    </xf>
    <xf numFmtId="0" fontId="16" fillId="0" borderId="0" xfId="1" applyFont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9" fillId="0" borderId="0" xfId="0" applyFont="1" applyAlignment="1">
      <alignment vertical="center"/>
    </xf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left" vertical="center"/>
    </xf>
    <xf numFmtId="176" fontId="10" fillId="0" borderId="0" xfId="1" applyNumberFormat="1" applyFont="1" applyAlignment="1" applyProtection="1">
      <alignment vertical="center" wrapText="1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0" xfId="3" applyFont="1"/>
    <xf numFmtId="0" fontId="22" fillId="0" borderId="0" xfId="1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24" fillId="0" borderId="0" xfId="1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0" fontId="10" fillId="0" borderId="0" xfId="1" applyFont="1" applyAlignment="1" applyProtection="1">
      <alignment horizontal="left" vertical="center"/>
      <protection locked="0"/>
    </xf>
    <xf numFmtId="176" fontId="10" fillId="0" borderId="0" xfId="1" applyNumberFormat="1" applyFont="1" applyAlignment="1" applyProtection="1">
      <alignment horizontal="left" vertical="center"/>
      <protection locked="0"/>
    </xf>
    <xf numFmtId="0" fontId="10" fillId="0" borderId="0" xfId="1" applyFont="1" applyAlignment="1" applyProtection="1">
      <alignment vertical="top" wrapText="1"/>
      <protection locked="0"/>
    </xf>
    <xf numFmtId="49" fontId="26" fillId="3" borderId="10" xfId="1" applyNumberFormat="1" applyFont="1" applyFill="1" applyBorder="1" applyAlignment="1">
      <alignment horizontal="center" vertical="center"/>
    </xf>
    <xf numFmtId="49" fontId="26" fillId="3" borderId="5" xfId="1" applyNumberFormat="1" applyFont="1" applyFill="1" applyBorder="1" applyAlignment="1">
      <alignment horizontal="center" vertical="center"/>
    </xf>
    <xf numFmtId="49" fontId="26" fillId="3" borderId="11" xfId="1" applyNumberFormat="1" applyFont="1" applyFill="1" applyBorder="1" applyAlignment="1">
      <alignment horizontal="center"/>
    </xf>
    <xf numFmtId="49" fontId="26" fillId="3" borderId="6" xfId="1" applyNumberFormat="1" applyFont="1" applyFill="1" applyBorder="1" applyAlignment="1">
      <alignment horizontal="center"/>
    </xf>
    <xf numFmtId="49" fontId="26" fillId="3" borderId="12" xfId="1" applyNumberFormat="1" applyFont="1" applyFill="1" applyBorder="1" applyAlignment="1">
      <alignment horizontal="center"/>
    </xf>
    <xf numFmtId="49" fontId="26" fillId="3" borderId="7" xfId="1" applyNumberFormat="1" applyFont="1" applyFill="1" applyBorder="1" applyAlignment="1">
      <alignment horizontal="center"/>
    </xf>
    <xf numFmtId="0" fontId="28" fillId="7" borderId="0" xfId="1" applyFont="1" applyFill="1" applyAlignment="1">
      <alignment horizontal="right" vertical="center"/>
    </xf>
    <xf numFmtId="0" fontId="10" fillId="7" borderId="0" xfId="1" applyFont="1" applyFill="1">
      <alignment vertical="center"/>
    </xf>
    <xf numFmtId="0" fontId="29" fillId="0" borderId="0" xfId="1" applyFont="1" applyAlignment="1" applyProtection="1">
      <alignment horizontal="left" vertical="center" indent="1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>
      <alignment horizontal="left"/>
    </xf>
    <xf numFmtId="0" fontId="18" fillId="0" borderId="0" xfId="1" quotePrefix="1" applyFont="1" applyAlignment="1" applyProtection="1">
      <alignment horizontal="center" vertical="center"/>
      <protection locked="0"/>
    </xf>
    <xf numFmtId="49" fontId="18" fillId="0" borderId="0" xfId="1" applyNumberFormat="1" applyFont="1" applyAlignment="1" applyProtection="1">
      <alignment horizontal="center" vertical="center"/>
      <protection locked="0"/>
    </xf>
    <xf numFmtId="177" fontId="18" fillId="0" borderId="0" xfId="1" applyNumberFormat="1" applyFont="1" applyAlignment="1" applyProtection="1">
      <alignment horizontal="left" vertical="center"/>
      <protection locked="0"/>
    </xf>
    <xf numFmtId="176" fontId="18" fillId="0" borderId="0" xfId="1" applyNumberFormat="1" applyFont="1" applyAlignment="1" applyProtection="1">
      <alignment horizontal="right" vertical="center"/>
      <protection locked="0"/>
    </xf>
    <xf numFmtId="176" fontId="18" fillId="0" borderId="0" xfId="1" applyNumberFormat="1" applyFont="1" applyAlignment="1" applyProtection="1">
      <alignment horizontal="center" vertical="center"/>
      <protection locked="0"/>
    </xf>
    <xf numFmtId="176" fontId="10" fillId="0" borderId="0" xfId="1" applyNumberFormat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>
      <alignment horizontal="left" vertical="center"/>
    </xf>
    <xf numFmtId="49" fontId="21" fillId="0" borderId="0" xfId="1" applyNumberFormat="1" applyFont="1" applyAlignment="1">
      <alignment horizontal="left"/>
    </xf>
    <xf numFmtId="0" fontId="16" fillId="0" borderId="0" xfId="1" applyFont="1">
      <alignment vertical="center"/>
    </xf>
    <xf numFmtId="0" fontId="10" fillId="0" borderId="0" xfId="1" quotePrefix="1" applyFont="1" applyAlignment="1" applyProtection="1">
      <alignment horizontal="center" vertical="center"/>
      <protection locked="0"/>
    </xf>
    <xf numFmtId="49" fontId="10" fillId="0" borderId="0" xfId="1" applyNumberFormat="1" applyFont="1" applyAlignment="1" applyProtection="1">
      <alignment horizontal="center" vertical="center"/>
      <protection locked="0"/>
    </xf>
    <xf numFmtId="177" fontId="10" fillId="0" borderId="0" xfId="1" applyNumberFormat="1" applyFont="1" applyAlignment="1" applyProtection="1">
      <alignment horizontal="left" vertical="center"/>
      <protection locked="0"/>
    </xf>
    <xf numFmtId="176" fontId="10" fillId="0" borderId="0" xfId="1" applyNumberFormat="1" applyFont="1" applyAlignment="1" applyProtection="1">
      <alignment horizontal="right" vertical="center"/>
      <protection locked="0"/>
    </xf>
    <xf numFmtId="178" fontId="10" fillId="0" borderId="0" xfId="1" applyNumberFormat="1" applyFont="1" applyAlignment="1" applyProtection="1">
      <alignment horizontal="left"/>
      <protection locked="0"/>
    </xf>
    <xf numFmtId="178" fontId="10" fillId="0" borderId="0" xfId="1" applyNumberFormat="1" applyFont="1" applyProtection="1">
      <alignment vertical="center"/>
      <protection locked="0"/>
    </xf>
    <xf numFmtId="178" fontId="30" fillId="0" borderId="0" xfId="1" applyNumberFormat="1" applyFont="1" applyProtection="1">
      <alignment vertical="center"/>
      <protection locked="0"/>
    </xf>
    <xf numFmtId="178" fontId="30" fillId="0" borderId="0" xfId="1" applyNumberFormat="1" applyFont="1" applyAlignment="1" applyProtection="1">
      <alignment horizontal="center" vertical="center"/>
      <protection locked="0"/>
    </xf>
    <xf numFmtId="0" fontId="10" fillId="0" borderId="0" xfId="1" applyFont="1" applyAlignment="1">
      <alignment horizontal="left" vertical="center"/>
    </xf>
    <xf numFmtId="14" fontId="26" fillId="0" borderId="0" xfId="3" applyNumberFormat="1" applyFont="1" applyAlignment="1">
      <alignment horizontal="left" vertical="center"/>
    </xf>
    <xf numFmtId="0" fontId="26" fillId="4" borderId="4" xfId="1" applyFont="1" applyFill="1" applyBorder="1" applyAlignment="1" applyProtection="1">
      <alignment horizontal="center" vertical="center" wrapText="1"/>
      <protection locked="0"/>
    </xf>
    <xf numFmtId="0" fontId="16" fillId="0" borderId="0" xfId="9" applyFont="1" applyAlignment="1">
      <alignment horizontal="left" vertical="center"/>
    </xf>
    <xf numFmtId="0" fontId="14" fillId="0" borderId="0" xfId="9" applyFont="1" applyAlignment="1">
      <alignment vertical="center"/>
    </xf>
    <xf numFmtId="0" fontId="31" fillId="0" borderId="0" xfId="0" applyFont="1" applyAlignment="1">
      <alignment vertical="center"/>
    </xf>
    <xf numFmtId="49" fontId="27" fillId="3" borderId="30" xfId="1" applyNumberFormat="1" applyFont="1" applyFill="1" applyBorder="1" applyAlignment="1">
      <alignment horizontal="center" vertical="center"/>
    </xf>
    <xf numFmtId="49" fontId="27" fillId="3" borderId="0" xfId="1" applyNumberFormat="1" applyFont="1" applyFill="1" applyAlignment="1">
      <alignment horizontal="center"/>
    </xf>
    <xf numFmtId="49" fontId="27" fillId="3" borderId="32" xfId="1" applyNumberFormat="1" applyFont="1" applyFill="1" applyBorder="1" applyAlignment="1">
      <alignment horizontal="center"/>
    </xf>
    <xf numFmtId="176" fontId="21" fillId="0" borderId="0" xfId="1" applyNumberFormat="1" applyFont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8" fillId="0" borderId="0" xfId="1" applyFont="1" applyAlignment="1">
      <alignment horizontal="center" vertical="center"/>
    </xf>
    <xf numFmtId="0" fontId="18" fillId="0" borderId="22" xfId="1" applyFont="1" applyFill="1" applyBorder="1" applyAlignment="1" applyProtection="1">
      <alignment horizontal="center" vertical="center"/>
      <protection locked="0"/>
    </xf>
    <xf numFmtId="0" fontId="18" fillId="0" borderId="15" xfId="1" applyFont="1" applyFill="1" applyBorder="1" applyAlignment="1" applyProtection="1">
      <alignment horizontal="center" vertical="center"/>
      <protection locked="0"/>
    </xf>
    <xf numFmtId="0" fontId="20" fillId="0" borderId="43" xfId="1" applyFont="1" applyFill="1" applyBorder="1" applyAlignment="1" applyProtection="1">
      <alignment horizontal="left" vertical="center"/>
      <protection locked="0"/>
    </xf>
    <xf numFmtId="0" fontId="18" fillId="0" borderId="15" xfId="1" quotePrefix="1" applyFont="1" applyFill="1" applyBorder="1" applyAlignment="1" applyProtection="1">
      <alignment horizontal="center" vertical="center"/>
      <protection locked="0"/>
    </xf>
    <xf numFmtId="49" fontId="18" fillId="0" borderId="16" xfId="1" applyNumberFormat="1" applyFont="1" applyFill="1" applyBorder="1" applyAlignment="1" applyProtection="1">
      <alignment horizontal="center" vertical="center"/>
      <protection locked="0"/>
    </xf>
    <xf numFmtId="180" fontId="18" fillId="0" borderId="38" xfId="1" applyNumberFormat="1" applyFont="1" applyFill="1" applyBorder="1" applyAlignment="1" applyProtection="1">
      <alignment horizontal="right" vertical="center"/>
      <protection locked="0"/>
    </xf>
    <xf numFmtId="181" fontId="18" fillId="0" borderId="35" xfId="1" applyNumberFormat="1" applyFont="1" applyFill="1" applyBorder="1" applyAlignment="1" applyProtection="1">
      <alignment horizontal="left" vertical="center"/>
      <protection locked="0"/>
    </xf>
    <xf numFmtId="180" fontId="18" fillId="0" borderId="17" xfId="1" applyNumberFormat="1" applyFont="1" applyFill="1" applyBorder="1" applyAlignment="1" applyProtection="1">
      <alignment horizontal="center" vertical="center"/>
      <protection locked="0"/>
    </xf>
    <xf numFmtId="180" fontId="20" fillId="0" borderId="17" xfId="1" applyNumberFormat="1" applyFont="1" applyFill="1" applyBorder="1" applyAlignment="1" applyProtection="1">
      <alignment horizontal="center" vertical="center"/>
      <protection locked="0"/>
    </xf>
    <xf numFmtId="0" fontId="18" fillId="0" borderId="11" xfId="1" applyFont="1" applyFill="1" applyBorder="1" applyAlignment="1" applyProtection="1">
      <alignment horizontal="center" vertical="center"/>
      <protection locked="0"/>
    </xf>
    <xf numFmtId="0" fontId="18" fillId="0" borderId="53" xfId="1" applyFont="1" applyFill="1" applyBorder="1" applyAlignment="1" applyProtection="1">
      <alignment horizontal="center" vertical="center"/>
      <protection locked="0"/>
    </xf>
    <xf numFmtId="49" fontId="18" fillId="0" borderId="39" xfId="1" applyNumberFormat="1" applyFont="1" applyFill="1" applyBorder="1" applyAlignment="1" applyProtection="1">
      <alignment horizontal="center" vertical="center"/>
      <protection locked="0"/>
    </xf>
    <xf numFmtId="180" fontId="18" fillId="0" borderId="40" xfId="1" applyNumberFormat="1" applyFont="1" applyFill="1" applyBorder="1" applyAlignment="1" applyProtection="1">
      <alignment horizontal="right" vertical="center"/>
      <protection locked="0"/>
    </xf>
    <xf numFmtId="181" fontId="18" fillId="0" borderId="41" xfId="1" applyNumberFormat="1" applyFont="1" applyFill="1" applyBorder="1" applyAlignment="1" applyProtection="1">
      <alignment horizontal="left" vertical="center"/>
      <protection locked="0"/>
    </xf>
    <xf numFmtId="180" fontId="18" fillId="0" borderId="42" xfId="1" applyNumberFormat="1" applyFont="1" applyFill="1" applyBorder="1" applyAlignment="1" applyProtection="1">
      <alignment horizontal="center" vertical="center"/>
      <protection locked="0"/>
    </xf>
    <xf numFmtId="180" fontId="18" fillId="0" borderId="34" xfId="1" applyNumberFormat="1" applyFont="1" applyFill="1" applyBorder="1" applyAlignment="1" applyProtection="1">
      <alignment horizontal="right" vertical="center"/>
      <protection locked="0"/>
    </xf>
    <xf numFmtId="0" fontId="18" fillId="0" borderId="9" xfId="1" applyFont="1" applyFill="1" applyBorder="1" applyAlignment="1" applyProtection="1">
      <alignment horizontal="center" vertical="center"/>
      <protection locked="0"/>
    </xf>
    <xf numFmtId="0" fontId="20" fillId="0" borderId="44" xfId="1" applyFont="1" applyFill="1" applyBorder="1" applyAlignment="1" applyProtection="1">
      <alignment horizontal="left" vertical="center"/>
      <protection locked="0"/>
    </xf>
    <xf numFmtId="0" fontId="20" fillId="0" borderId="9" xfId="1" quotePrefix="1" applyFont="1" applyFill="1" applyBorder="1" applyAlignment="1" applyProtection="1">
      <alignment horizontal="center" vertical="center"/>
      <protection locked="0"/>
    </xf>
    <xf numFmtId="180" fontId="18" fillId="0" borderId="36" xfId="1" applyNumberFormat="1" applyFont="1" applyFill="1" applyBorder="1" applyAlignment="1" applyProtection="1">
      <alignment horizontal="right" vertical="center"/>
      <protection locked="0"/>
    </xf>
    <xf numFmtId="180" fontId="20" fillId="0" borderId="34" xfId="1" applyNumberFormat="1" applyFont="1" applyFill="1" applyBorder="1" applyAlignment="1" applyProtection="1">
      <alignment horizontal="right" vertical="center"/>
      <protection locked="0"/>
    </xf>
    <xf numFmtId="181" fontId="20" fillId="0" borderId="35" xfId="1" applyNumberFormat="1" applyFont="1" applyFill="1" applyBorder="1" applyAlignment="1" applyProtection="1">
      <alignment horizontal="left" vertical="center"/>
      <protection locked="0"/>
    </xf>
    <xf numFmtId="0" fontId="18" fillId="0" borderId="24" xfId="1" applyFont="1" applyFill="1" applyBorder="1" applyAlignment="1" applyProtection="1">
      <alignment horizontal="center" vertical="center"/>
      <protection locked="0"/>
    </xf>
    <xf numFmtId="0" fontId="18" fillId="0" borderId="45" xfId="1" applyFont="1" applyFill="1" applyBorder="1" applyAlignment="1" applyProtection="1">
      <alignment horizontal="center" vertical="center"/>
      <protection locked="0"/>
    </xf>
    <xf numFmtId="0" fontId="20" fillId="0" borderId="46" xfId="1" applyFont="1" applyFill="1" applyBorder="1" applyAlignment="1" applyProtection="1">
      <alignment horizontal="left" vertical="center"/>
      <protection locked="0"/>
    </xf>
    <xf numFmtId="0" fontId="20" fillId="0" borderId="45" xfId="1" quotePrefix="1" applyFont="1" applyFill="1" applyBorder="1" applyAlignment="1" applyProtection="1">
      <alignment horizontal="center" vertical="center"/>
      <protection locked="0"/>
    </xf>
    <xf numFmtId="49" fontId="18" fillId="0" borderId="47" xfId="1" applyNumberFormat="1" applyFont="1" applyFill="1" applyBorder="1" applyAlignment="1" applyProtection="1">
      <alignment horizontal="center" vertical="center"/>
      <protection locked="0"/>
    </xf>
    <xf numFmtId="180" fontId="18" fillId="0" borderId="48" xfId="1" applyNumberFormat="1" applyFont="1" applyFill="1" applyBorder="1" applyAlignment="1" applyProtection="1">
      <alignment horizontal="right" vertical="center"/>
      <protection locked="0"/>
    </xf>
    <xf numFmtId="181" fontId="18" fillId="0" borderId="49" xfId="1" applyNumberFormat="1" applyFont="1" applyFill="1" applyBorder="1" applyAlignment="1" applyProtection="1">
      <alignment horizontal="left" vertical="center"/>
      <protection locked="0"/>
    </xf>
    <xf numFmtId="180" fontId="18" fillId="0" borderId="51" xfId="1" applyNumberFormat="1" applyFont="1" applyFill="1" applyBorder="1" applyAlignment="1" applyProtection="1">
      <alignment horizontal="right" vertical="center"/>
      <protection locked="0"/>
    </xf>
    <xf numFmtId="0" fontId="26" fillId="4" borderId="3" xfId="9" applyFont="1" applyFill="1" applyBorder="1" applyAlignment="1" applyProtection="1">
      <alignment horizontal="center" vertical="center" wrapText="1"/>
      <protection locked="0"/>
    </xf>
    <xf numFmtId="180" fontId="18" fillId="0" borderId="57" xfId="1" applyNumberFormat="1" applyFont="1" applyFill="1" applyBorder="1" applyAlignment="1" applyProtection="1">
      <alignment horizontal="center" vertical="center"/>
      <protection locked="0"/>
    </xf>
    <xf numFmtId="0" fontId="18" fillId="0" borderId="23" xfId="1" applyFont="1" applyFill="1" applyBorder="1" applyAlignment="1" applyProtection="1">
      <alignment horizontal="center" vertical="center"/>
      <protection locked="0"/>
    </xf>
    <xf numFmtId="181" fontId="18" fillId="0" borderId="37" xfId="1" quotePrefix="1" applyNumberFormat="1" applyFont="1" applyFill="1" applyBorder="1" applyAlignment="1" applyProtection="1">
      <alignment horizontal="left" vertical="center"/>
      <protection locked="0"/>
    </xf>
    <xf numFmtId="180" fontId="18" fillId="0" borderId="14" xfId="1" applyNumberFormat="1" applyFont="1" applyFill="1" applyBorder="1" applyAlignment="1" applyProtection="1">
      <alignment horizontal="center" vertical="center"/>
      <protection locked="0"/>
    </xf>
    <xf numFmtId="0" fontId="20" fillId="0" borderId="52" xfId="1" applyFont="1" applyFill="1" applyBorder="1" applyAlignment="1" applyProtection="1">
      <alignment horizontal="left" vertical="center"/>
      <protection locked="0"/>
    </xf>
    <xf numFmtId="0" fontId="20" fillId="0" borderId="53" xfId="1" quotePrefix="1" applyFont="1" applyFill="1" applyBorder="1" applyAlignment="1" applyProtection="1">
      <alignment horizontal="center" vertical="center"/>
      <protection locked="0"/>
    </xf>
    <xf numFmtId="180" fontId="18" fillId="0" borderId="50" xfId="1" applyNumberFormat="1" applyFont="1" applyFill="1" applyBorder="1" applyAlignment="1" applyProtection="1">
      <alignment horizontal="center" vertical="center"/>
      <protection locked="0"/>
    </xf>
    <xf numFmtId="181" fontId="18" fillId="0" borderId="49" xfId="1" quotePrefix="1" applyNumberFormat="1" applyFont="1" applyFill="1" applyBorder="1" applyAlignment="1" applyProtection="1">
      <alignment horizontal="left" vertical="center"/>
      <protection locked="0"/>
    </xf>
    <xf numFmtId="0" fontId="18" fillId="0" borderId="55" xfId="1" applyFont="1" applyFill="1" applyBorder="1" applyAlignment="1" applyProtection="1">
      <alignment horizontal="center" vertical="center"/>
      <protection locked="0"/>
    </xf>
    <xf numFmtId="0" fontId="18" fillId="0" borderId="56" xfId="1" applyFont="1" applyFill="1" applyBorder="1" applyAlignment="1" applyProtection="1">
      <alignment horizontal="center" vertical="center"/>
      <protection locked="0"/>
    </xf>
    <xf numFmtId="180" fontId="20" fillId="0" borderId="54" xfId="1" applyNumberFormat="1" applyFont="1" applyFill="1" applyBorder="1" applyAlignment="1" applyProtection="1">
      <alignment horizontal="right" vertical="center"/>
      <protection locked="0"/>
    </xf>
    <xf numFmtId="181" fontId="20" fillId="0" borderId="41" xfId="1" quotePrefix="1" applyNumberFormat="1" applyFont="1" applyFill="1" applyBorder="1" applyAlignment="1" applyProtection="1">
      <alignment horizontal="left" vertical="center"/>
      <protection locked="0"/>
    </xf>
    <xf numFmtId="180" fontId="20" fillId="0" borderId="42" xfId="1" applyNumberFormat="1" applyFont="1" applyFill="1" applyBorder="1" applyAlignment="1" applyProtection="1">
      <alignment horizontal="center" vertical="center"/>
      <protection locked="0"/>
    </xf>
    <xf numFmtId="180" fontId="20" fillId="0" borderId="14" xfId="1" applyNumberFormat="1" applyFont="1" applyFill="1" applyBorder="1" applyAlignment="1" applyProtection="1">
      <alignment horizontal="center" vertical="center"/>
      <protection locked="0"/>
    </xf>
    <xf numFmtId="180" fontId="20" fillId="0" borderId="36" xfId="1" applyNumberFormat="1" applyFont="1" applyFill="1" applyBorder="1" applyAlignment="1" applyProtection="1">
      <alignment horizontal="right" vertical="center"/>
      <protection locked="0"/>
    </xf>
    <xf numFmtId="181" fontId="20" fillId="0" borderId="37" xfId="1" quotePrefix="1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Alignment="1">
      <alignment horizontal="center" vertical="center"/>
    </xf>
    <xf numFmtId="0" fontId="20" fillId="8" borderId="60" xfId="1" applyFont="1" applyFill="1" applyBorder="1" applyAlignment="1" applyProtection="1">
      <alignment horizontal="center" vertical="center"/>
      <protection locked="0"/>
    </xf>
    <xf numFmtId="0" fontId="20" fillId="8" borderId="25" xfId="1" applyFont="1" applyFill="1" applyBorder="1" applyAlignment="1" applyProtection="1">
      <alignment horizontal="center" vertical="center"/>
      <protection locked="0"/>
    </xf>
    <xf numFmtId="0" fontId="20" fillId="8" borderId="26" xfId="1" applyFont="1" applyFill="1" applyBorder="1" applyAlignment="1" applyProtection="1">
      <alignment horizontal="center" vertical="center"/>
      <protection locked="0"/>
    </xf>
    <xf numFmtId="0" fontId="20" fillId="8" borderId="59" xfId="1" applyFont="1" applyFill="1" applyBorder="1" applyAlignment="1" applyProtection="1">
      <alignment horizontal="center" vertical="center"/>
      <protection locked="0"/>
    </xf>
    <xf numFmtId="0" fontId="20" fillId="8" borderId="0" xfId="1" applyFont="1" applyFill="1" applyBorder="1" applyAlignment="1" applyProtection="1">
      <alignment horizontal="center" vertical="center"/>
      <protection locked="0"/>
    </xf>
    <xf numFmtId="0" fontId="20" fillId="8" borderId="29" xfId="1" applyFont="1" applyFill="1" applyBorder="1" applyAlignment="1" applyProtection="1">
      <alignment horizontal="center" vertical="center"/>
      <protection locked="0"/>
    </xf>
    <xf numFmtId="0" fontId="20" fillId="8" borderId="58" xfId="1" applyFont="1" applyFill="1" applyBorder="1" applyAlignment="1" applyProtection="1">
      <alignment horizontal="center" vertical="center"/>
      <protection locked="0"/>
    </xf>
    <xf numFmtId="0" fontId="20" fillId="8" borderId="27" xfId="1" applyFont="1" applyFill="1" applyBorder="1" applyAlignment="1" applyProtection="1">
      <alignment horizontal="center" vertical="center"/>
      <protection locked="0"/>
    </xf>
    <xf numFmtId="0" fontId="20" fillId="8" borderId="28" xfId="1" applyFont="1" applyFill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left" vertical="center"/>
    </xf>
    <xf numFmtId="0" fontId="13" fillId="0" borderId="0" xfId="1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179" fontId="15" fillId="0" borderId="0" xfId="3" applyNumberFormat="1" applyFont="1" applyAlignment="1">
      <alignment horizontal="center" vertical="center"/>
    </xf>
    <xf numFmtId="176" fontId="32" fillId="0" borderId="0" xfId="1" applyNumberFormat="1" applyFont="1" applyAlignment="1" applyProtection="1">
      <alignment horizontal="center" vertical="center" wrapText="1"/>
      <protection locked="0"/>
    </xf>
    <xf numFmtId="176" fontId="32" fillId="0" borderId="13" xfId="1" applyNumberFormat="1" applyFont="1" applyBorder="1" applyAlignment="1" applyProtection="1">
      <alignment horizontal="center" vertical="center" wrapText="1"/>
      <protection locked="0"/>
    </xf>
    <xf numFmtId="0" fontId="32" fillId="0" borderId="0" xfId="1" applyFont="1" applyAlignment="1" applyProtection="1">
      <alignment horizontal="center" vertical="center" wrapText="1"/>
      <protection locked="0"/>
    </xf>
    <xf numFmtId="0" fontId="32" fillId="0" borderId="13" xfId="1" applyFont="1" applyBorder="1" applyAlignment="1" applyProtection="1">
      <alignment horizontal="center" vertical="center" wrapText="1"/>
      <protection locked="0"/>
    </xf>
    <xf numFmtId="0" fontId="26" fillId="3" borderId="5" xfId="1" applyFont="1" applyFill="1" applyBorder="1" applyAlignment="1">
      <alignment horizontal="center" vertical="center" wrapText="1"/>
    </xf>
    <xf numFmtId="0" fontId="26" fillId="3" borderId="6" xfId="1" applyFont="1" applyFill="1" applyBorder="1" applyAlignment="1">
      <alignment horizontal="center" vertical="center" wrapText="1"/>
    </xf>
    <xf numFmtId="0" fontId="26" fillId="3" borderId="7" xfId="1" applyFont="1" applyFill="1" applyBorder="1" applyAlignment="1">
      <alignment horizontal="center" vertical="center" wrapText="1"/>
    </xf>
    <xf numFmtId="49" fontId="26" fillId="3" borderId="5" xfId="1" applyNumberFormat="1" applyFont="1" applyFill="1" applyBorder="1" applyAlignment="1">
      <alignment horizontal="center" vertical="center" wrapText="1"/>
    </xf>
    <xf numFmtId="49" fontId="26" fillId="3" borderId="6" xfId="1" applyNumberFormat="1" applyFont="1" applyFill="1" applyBorder="1" applyAlignment="1">
      <alignment horizontal="center" vertical="center" wrapText="1"/>
    </xf>
    <xf numFmtId="49" fontId="26" fillId="3" borderId="7" xfId="1" applyNumberFormat="1" applyFont="1" applyFill="1" applyBorder="1" applyAlignment="1">
      <alignment horizontal="center" vertical="center" wrapText="1"/>
    </xf>
    <xf numFmtId="49" fontId="26" fillId="3" borderId="30" xfId="1" applyNumberFormat="1" applyFont="1" applyFill="1" applyBorder="1" applyAlignment="1">
      <alignment horizontal="center" vertical="center" wrapText="1"/>
    </xf>
    <xf numFmtId="49" fontId="26" fillId="3" borderId="0" xfId="1" applyNumberFormat="1" applyFont="1" applyFill="1" applyAlignment="1">
      <alignment horizontal="center" vertical="center" wrapText="1"/>
    </xf>
    <xf numFmtId="49" fontId="26" fillId="3" borderId="32" xfId="1" applyNumberFormat="1" applyFont="1" applyFill="1" applyBorder="1" applyAlignment="1">
      <alignment horizontal="center" vertical="center" wrapText="1"/>
    </xf>
    <xf numFmtId="0" fontId="26" fillId="3" borderId="10" xfId="1" applyFont="1" applyFill="1" applyBorder="1" applyAlignment="1">
      <alignment horizontal="center" vertical="center"/>
    </xf>
    <xf numFmtId="0" fontId="26" fillId="3" borderId="31" xfId="1" applyFont="1" applyFill="1" applyBorder="1" applyAlignment="1">
      <alignment horizontal="center" vertical="center"/>
    </xf>
    <xf numFmtId="0" fontId="26" fillId="3" borderId="23" xfId="1" applyFont="1" applyFill="1" applyBorder="1" applyAlignment="1">
      <alignment horizontal="center" vertical="center"/>
    </xf>
    <xf numFmtId="0" fontId="26" fillId="3" borderId="28" xfId="1" applyFont="1" applyFill="1" applyBorder="1" applyAlignment="1">
      <alignment horizontal="center" vertical="center"/>
    </xf>
    <xf numFmtId="0" fontId="26" fillId="2" borderId="30" xfId="1" applyFont="1" applyFill="1" applyBorder="1" applyAlignment="1" applyProtection="1">
      <alignment horizontal="center" vertical="center"/>
      <protection locked="0"/>
    </xf>
    <xf numFmtId="0" fontId="26" fillId="2" borderId="27" xfId="1" applyFont="1" applyFill="1" applyBorder="1" applyAlignment="1" applyProtection="1">
      <alignment horizontal="center" vertical="center"/>
      <protection locked="0"/>
    </xf>
    <xf numFmtId="0" fontId="26" fillId="6" borderId="10" xfId="1" applyFont="1" applyFill="1" applyBorder="1" applyAlignment="1" applyProtection="1">
      <alignment horizontal="center" vertical="center"/>
      <protection locked="0"/>
    </xf>
    <xf numFmtId="0" fontId="26" fillId="6" borderId="31" xfId="1" applyFont="1" applyFill="1" applyBorder="1" applyAlignment="1" applyProtection="1">
      <alignment horizontal="center" vertical="center"/>
      <protection locked="0"/>
    </xf>
    <xf numFmtId="0" fontId="26" fillId="6" borderId="23" xfId="1" applyFont="1" applyFill="1" applyBorder="1" applyAlignment="1" applyProtection="1">
      <alignment horizontal="center" vertical="center"/>
      <protection locked="0"/>
    </xf>
    <xf numFmtId="0" fontId="26" fillId="6" borderId="28" xfId="1" applyFont="1" applyFill="1" applyBorder="1" applyAlignment="1" applyProtection="1">
      <alignment horizontal="center" vertical="center"/>
      <protection locked="0"/>
    </xf>
    <xf numFmtId="0" fontId="26" fillId="5" borderId="10" xfId="1" applyFont="1" applyFill="1" applyBorder="1" applyAlignment="1" applyProtection="1">
      <alignment horizontal="center" vertical="center"/>
      <protection locked="0"/>
    </xf>
    <xf numFmtId="0" fontId="26" fillId="5" borderId="30" xfId="1" applyFont="1" applyFill="1" applyBorder="1" applyAlignment="1" applyProtection="1">
      <alignment horizontal="center" vertical="center"/>
      <protection locked="0"/>
    </xf>
    <xf numFmtId="0" fontId="26" fillId="5" borderId="31" xfId="1" applyFont="1" applyFill="1" applyBorder="1" applyAlignment="1" applyProtection="1">
      <alignment horizontal="center" vertical="center"/>
      <protection locked="0"/>
    </xf>
    <xf numFmtId="0" fontId="26" fillId="5" borderId="23" xfId="1" applyFont="1" applyFill="1" applyBorder="1" applyAlignment="1" applyProtection="1">
      <alignment horizontal="center" vertical="center"/>
      <protection locked="0"/>
    </xf>
    <xf numFmtId="0" fontId="26" fillId="5" borderId="27" xfId="1" applyFont="1" applyFill="1" applyBorder="1" applyAlignment="1" applyProtection="1">
      <alignment horizontal="center" vertical="center"/>
      <protection locked="0"/>
    </xf>
    <xf numFmtId="0" fontId="26" fillId="5" borderId="28" xfId="1" applyFont="1" applyFill="1" applyBorder="1" applyAlignment="1" applyProtection="1">
      <alignment horizontal="center" vertical="center"/>
      <protection locked="0"/>
    </xf>
    <xf numFmtId="49" fontId="26" fillId="3" borderId="18" xfId="1" applyNumberFormat="1" applyFont="1" applyFill="1" applyBorder="1" applyAlignment="1">
      <alignment horizontal="center" vertical="center" wrapText="1"/>
    </xf>
    <xf numFmtId="49" fontId="26" fillId="3" borderId="3" xfId="1" applyNumberFormat="1" applyFont="1" applyFill="1" applyBorder="1" applyAlignment="1">
      <alignment horizontal="center" vertical="center" wrapText="1"/>
    </xf>
    <xf numFmtId="49" fontId="26" fillId="3" borderId="4" xfId="1" applyNumberFormat="1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/>
    </xf>
    <xf numFmtId="176" fontId="18" fillId="0" borderId="3" xfId="0" applyNumberFormat="1" applyFont="1" applyFill="1" applyBorder="1" applyAlignment="1">
      <alignment horizontal="center" vertical="center"/>
    </xf>
    <xf numFmtId="0" fontId="26" fillId="3" borderId="22" xfId="1" applyFont="1" applyFill="1" applyBorder="1" applyAlignment="1" applyProtection="1">
      <alignment horizontal="center" vertical="center" wrapText="1"/>
      <protection locked="0"/>
    </xf>
    <xf numFmtId="0" fontId="26" fillId="3" borderId="26" xfId="1" applyFont="1" applyFill="1" applyBorder="1" applyAlignment="1" applyProtection="1">
      <alignment horizontal="center" vertical="center" wrapText="1"/>
      <protection locked="0"/>
    </xf>
    <xf numFmtId="0" fontId="26" fillId="3" borderId="11" xfId="1" applyFont="1" applyFill="1" applyBorder="1" applyAlignment="1" applyProtection="1">
      <alignment horizontal="center" vertical="center" wrapText="1"/>
      <protection locked="0"/>
    </xf>
    <xf numFmtId="0" fontId="26" fillId="3" borderId="29" xfId="1" applyFont="1" applyFill="1" applyBorder="1" applyAlignment="1" applyProtection="1">
      <alignment horizontal="center" vertical="center" wrapText="1"/>
      <protection locked="0"/>
    </xf>
    <xf numFmtId="0" fontId="26" fillId="3" borderId="12" xfId="1" applyFont="1" applyFill="1" applyBorder="1" applyAlignment="1" applyProtection="1">
      <alignment horizontal="center" vertical="center" wrapText="1"/>
      <protection locked="0"/>
    </xf>
    <xf numFmtId="0" fontId="26" fillId="3" borderId="33" xfId="1" applyFont="1" applyFill="1" applyBorder="1" applyAlignment="1" applyProtection="1">
      <alignment horizontal="center" vertical="center" wrapText="1"/>
      <protection locked="0"/>
    </xf>
    <xf numFmtId="0" fontId="26" fillId="2" borderId="25" xfId="1" applyFont="1" applyFill="1" applyBorder="1" applyAlignment="1" applyProtection="1">
      <alignment horizontal="center" vertical="center" wrapText="1"/>
      <protection locked="0"/>
    </xf>
    <xf numFmtId="0" fontId="26" fillId="2" borderId="0" xfId="1" applyFont="1" applyFill="1" applyAlignment="1" applyProtection="1">
      <alignment horizontal="center" vertical="center" wrapText="1"/>
      <protection locked="0"/>
    </xf>
    <xf numFmtId="0" fontId="26" fillId="2" borderId="27" xfId="1" applyFont="1" applyFill="1" applyBorder="1" applyAlignment="1" applyProtection="1">
      <alignment horizontal="center" vertical="center" wrapText="1"/>
      <protection locked="0"/>
    </xf>
    <xf numFmtId="0" fontId="26" fillId="6" borderId="22" xfId="1" applyFont="1" applyFill="1" applyBorder="1" applyAlignment="1" applyProtection="1">
      <alignment horizontal="center" vertical="center" wrapText="1"/>
      <protection locked="0"/>
    </xf>
    <xf numFmtId="0" fontId="26" fillId="6" borderId="26" xfId="1" applyFont="1" applyFill="1" applyBorder="1" applyAlignment="1" applyProtection="1">
      <alignment horizontal="center" vertical="center" wrapText="1"/>
      <protection locked="0"/>
    </xf>
    <xf numFmtId="0" fontId="26" fillId="6" borderId="11" xfId="1" applyFont="1" applyFill="1" applyBorder="1" applyAlignment="1" applyProtection="1">
      <alignment horizontal="center" vertical="center" wrapText="1"/>
      <protection locked="0"/>
    </xf>
    <xf numFmtId="0" fontId="26" fillId="6" borderId="29" xfId="1" applyFont="1" applyFill="1" applyBorder="1" applyAlignment="1" applyProtection="1">
      <alignment horizontal="center" vertical="center" wrapText="1"/>
      <protection locked="0"/>
    </xf>
    <xf numFmtId="0" fontId="26" fillId="6" borderId="12" xfId="1" applyFont="1" applyFill="1" applyBorder="1" applyAlignment="1" applyProtection="1">
      <alignment horizontal="center" vertical="center" wrapText="1"/>
      <protection locked="0"/>
    </xf>
    <xf numFmtId="0" fontId="26" fillId="6" borderId="33" xfId="1" applyFont="1" applyFill="1" applyBorder="1" applyAlignment="1" applyProtection="1">
      <alignment horizontal="center" vertical="center" wrapText="1"/>
      <protection locked="0"/>
    </xf>
    <xf numFmtId="0" fontId="26" fillId="3" borderId="26" xfId="9" applyFont="1" applyFill="1" applyBorder="1" applyAlignment="1" applyProtection="1">
      <alignment horizontal="center" vertical="center" wrapText="1"/>
      <protection locked="0"/>
    </xf>
    <xf numFmtId="0" fontId="26" fillId="3" borderId="29" xfId="9" applyFont="1" applyFill="1" applyBorder="1" applyAlignment="1" applyProtection="1">
      <alignment horizontal="center" vertical="center" wrapText="1"/>
      <protection locked="0"/>
    </xf>
    <xf numFmtId="0" fontId="26" fillId="3" borderId="33" xfId="9" applyFont="1" applyFill="1" applyBorder="1" applyAlignment="1" applyProtection="1">
      <alignment horizontal="center" vertical="center" wrapText="1"/>
      <protection locked="0"/>
    </xf>
    <xf numFmtId="0" fontId="26" fillId="4" borderId="3" xfId="9" applyFont="1" applyFill="1" applyBorder="1" applyAlignment="1" applyProtection="1">
      <alignment horizontal="center" vertical="center" wrapText="1"/>
      <protection locked="0"/>
    </xf>
    <xf numFmtId="0" fontId="26" fillId="4" borderId="4" xfId="9" applyFont="1" applyFill="1" applyBorder="1" applyAlignment="1" applyProtection="1">
      <alignment horizontal="center" vertical="center" wrapText="1"/>
      <protection locked="0"/>
    </xf>
    <xf numFmtId="0" fontId="26" fillId="4" borderId="3" xfId="9" applyFont="1" applyFill="1" applyBorder="1" applyAlignment="1" applyProtection="1">
      <alignment horizontal="center" vertical="center"/>
      <protection locked="0"/>
    </xf>
    <xf numFmtId="0" fontId="26" fillId="2" borderId="25" xfId="1" applyFont="1" applyFill="1" applyBorder="1" applyAlignment="1" applyProtection="1">
      <alignment horizontal="center" vertical="center"/>
      <protection locked="0"/>
    </xf>
    <xf numFmtId="0" fontId="26" fillId="2" borderId="0" xfId="1" applyFont="1" applyFill="1" applyAlignment="1" applyProtection="1">
      <alignment horizontal="center" vertical="center"/>
      <protection locked="0"/>
    </xf>
    <xf numFmtId="0" fontId="26" fillId="2" borderId="32" xfId="1" applyFont="1" applyFill="1" applyBorder="1" applyAlignment="1" applyProtection="1">
      <alignment horizontal="center" vertical="center"/>
      <protection locked="0"/>
    </xf>
    <xf numFmtId="0" fontId="18" fillId="0" borderId="8" xfId="1" applyFont="1" applyFill="1" applyBorder="1" applyAlignment="1" applyProtection="1">
      <alignment horizontal="center" vertical="center"/>
      <protection locked="0"/>
    </xf>
    <xf numFmtId="0" fontId="18" fillId="0" borderId="6" xfId="1" applyFont="1" applyFill="1" applyBorder="1" applyAlignment="1" applyProtection="1">
      <alignment horizontal="center" vertical="center"/>
      <protection locked="0"/>
    </xf>
    <xf numFmtId="176" fontId="18" fillId="0" borderId="19" xfId="0" applyNumberFormat="1" applyFont="1" applyFill="1" applyBorder="1" applyAlignment="1">
      <alignment horizontal="center" vertical="center"/>
    </xf>
    <xf numFmtId="0" fontId="18" fillId="0" borderId="21" xfId="1" applyFont="1" applyFill="1" applyBorder="1" applyAlignment="1" applyProtection="1">
      <alignment horizontal="center" vertical="center"/>
      <protection locked="0"/>
    </xf>
    <xf numFmtId="176" fontId="18" fillId="0" borderId="20" xfId="0" applyNumberFormat="1" applyFont="1" applyFill="1" applyBorder="1" applyAlignment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  <protection locked="0"/>
    </xf>
    <xf numFmtId="0" fontId="18" fillId="0" borderId="15" xfId="1" applyFont="1" applyFill="1" applyBorder="1" applyAlignment="1" applyProtection="1">
      <alignment horizontal="center" vertical="center"/>
      <protection locked="0"/>
    </xf>
    <xf numFmtId="0" fontId="18" fillId="0" borderId="9" xfId="1" applyFont="1" applyFill="1" applyBorder="1" applyAlignment="1" applyProtection="1">
      <alignment horizontal="center" vertical="center"/>
      <protection locked="0"/>
    </xf>
  </cellXfs>
  <cellStyles count="10">
    <cellStyle name="ハイパーリンク" xfId="9" builtinId="8"/>
    <cellStyle name="ハイパーリンク 2" xfId="2" xr:uid="{0C5BF965-2187-48B4-93CD-63B57BC584C2}"/>
    <cellStyle name="ハイパーリンク 3" xfId="5" xr:uid="{5574B65A-4B94-4D48-9AA2-64FBAD166BCB}"/>
    <cellStyle name="標準" xfId="0" builtinId="0"/>
    <cellStyle name="標準 2" xfId="1" xr:uid="{A4F5515D-DD6D-4AB9-BFAE-8F77B4699757}"/>
    <cellStyle name="標準 3" xfId="4" xr:uid="{989E8D4B-3695-425E-A427-47CDEB1E69DB}"/>
    <cellStyle name="標準 6" xfId="7" xr:uid="{DEA447EC-44CB-48B4-B186-CE1281D47097}"/>
    <cellStyle name="標準 7" xfId="6" xr:uid="{D8C16904-EEBF-4B16-96DB-E83CA0C4A8D2}"/>
    <cellStyle name="標準 7 2" xfId="8" xr:uid="{042ABEF7-F9C2-46FD-80EC-2F9F3293BBBC}"/>
    <cellStyle name="標準_CONSOLI - USA ブランクNEW" xfId="3" xr:uid="{892C9238-1289-40F7-B1A6-E45F7CCA49E2}"/>
  </cellStyles>
  <dxfs count="0"/>
  <tableStyles count="0" defaultTableStyle="TableStyleMedium2" defaultPivotStyle="PivotStyleLight16"/>
  <colors>
    <mruColors>
      <color rgb="FF339966"/>
      <color rgb="FF00FF99"/>
      <color rgb="FFC0E5FC"/>
      <color rgb="FFBDFFD3"/>
      <color rgb="FFCCFFFF"/>
      <color rgb="FFE5FFFF"/>
      <color rgb="FF89D8FF"/>
      <color rgb="FF66CCFF"/>
      <color rgb="FFFFEFEF"/>
      <color rgb="FFFF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</xdr:colOff>
      <xdr:row>44</xdr:row>
      <xdr:rowOff>79374</xdr:rowOff>
    </xdr:from>
    <xdr:to>
      <xdr:col>6</xdr:col>
      <xdr:colOff>698500</xdr:colOff>
      <xdr:row>52</xdr:row>
      <xdr:rowOff>190499</xdr:rowOff>
    </xdr:to>
    <xdr:sp macro="" textlink="">
      <xdr:nvSpPr>
        <xdr:cNvPr id="2" name="角丸四角形 14">
          <a:extLst>
            <a:ext uri="{FF2B5EF4-FFF2-40B4-BE49-F238E27FC236}">
              <a16:creationId xmlns:a16="http://schemas.microsoft.com/office/drawing/2014/main" id="{5224228E-B227-40D8-B08E-9A5C2FBD9EEA}"/>
            </a:ext>
          </a:extLst>
        </xdr:cNvPr>
        <xdr:cNvSpPr/>
      </xdr:nvSpPr>
      <xdr:spPr>
        <a:xfrm>
          <a:off x="384175" y="13461999"/>
          <a:ext cx="5172075" cy="2320925"/>
        </a:xfrm>
        <a:prstGeom prst="roundRect">
          <a:avLst/>
        </a:prstGeom>
        <a:solidFill>
          <a:srgbClr val="E5FFFF"/>
        </a:solidFill>
        <a:ln w="15875" cap="rnd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en-US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名古屋</a:t>
          </a:r>
          <a:r>
            <a:rPr lang="en-US" altLang="ja-JP" sz="900" b="1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CFS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: 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旭運輸（株）　名古屋港流通センター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(ANTC)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　　　　 　</a:t>
          </a:r>
        </a:p>
        <a:p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住所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: 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愛知県海部郡飛島村東浜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2-1-11</a:t>
          </a:r>
        </a:p>
        <a:p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保税地域コード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: 5EW43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TEL: 052-654-1213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 / 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FAX:</a:t>
          </a:r>
          <a:r>
            <a:rPr lang="en-US" altLang="ja-JP" sz="900" baseline="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 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0567-55-1030</a:t>
          </a:r>
        </a:p>
        <a:p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受付時間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: 8:30 - 11:30 / 13:00 - 16:30</a:t>
          </a:r>
        </a:p>
        <a:p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※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原則貨物は外貨にて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CFS CUT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当日に搬入願います</a:t>
          </a:r>
          <a:endParaRPr lang="en-US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Arial" panose="020B0604020202020204" pitchFamily="34" charset="0"/>
          </a:endParaRPr>
        </a:p>
        <a:p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トラック手配の都合上、</a:t>
          </a:r>
          <a:r>
            <a:rPr lang="en-US" altLang="ja-JP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15:00</a:t>
          </a:r>
          <a:r>
            <a:rPr lang="ja-JP" altLang="en-US" sz="900">
              <a:solidFill>
                <a:sysClr val="windowText" lastClr="00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Arial" panose="020B0604020202020204" pitchFamily="34" charset="0"/>
            </a:rPr>
            <a:t>までに貨物搬入お願い致します。</a:t>
          </a:r>
          <a:endParaRPr lang="en-US" altLang="ja-JP" sz="900">
            <a:solidFill>
              <a:sysClr val="windowText" lastClr="00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  <a:cs typeface="Arial" panose="020B0604020202020204" pitchFamily="34" charset="0"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バンニング場所：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（株）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ユニエツクス</a:t>
          </a:r>
          <a:r>
            <a:rPr kumimoji="1" lang="en-US" altLang="ja-JP" sz="900" b="0" i="0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NCT</a:t>
          </a:r>
          <a:r>
            <a:rPr kumimoji="0" lang="ja-JP" altLang="en-US" sz="900" b="0" i="0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　</a:t>
          </a:r>
          <a:r>
            <a:rPr lang="ja-JP" altLang="ja-JP" sz="900" b="0" i="0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六甲アイランドCFS保税蔵置場</a:t>
          </a:r>
          <a:endParaRPr lang="ja-JP" altLang="ja-JP" sz="900">
            <a:solidFill>
              <a:srgbClr val="FF0000"/>
            </a:solidFill>
            <a:effectLst/>
            <a:latin typeface="游ゴシック" panose="020B0400000000000000" pitchFamily="50" charset="-128"/>
            <a:ea typeface="游ゴシック" panose="020B0400000000000000" pitchFamily="50" charset="-128"/>
          </a:endParaRPr>
        </a:p>
        <a:p>
          <a:pPr rtl="0"/>
          <a:r>
            <a:rPr lang="ja-JP" altLang="ja-JP" sz="900" b="0" i="0" baseline="0">
              <a:solidFill>
                <a:srgbClr val="FF0000"/>
              </a:solidFill>
              <a:effectLst/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保税地域コード： 3GW51</a:t>
          </a:r>
          <a:endParaRPr lang="en-US" altLang="ja-JP" sz="90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17</xdr:col>
      <xdr:colOff>350285</xdr:colOff>
      <xdr:row>0</xdr:row>
      <xdr:rowOff>1239095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9B7D553-E850-4C96-B473-5AD858BE1E03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52425" y="0"/>
          <a:ext cx="18533510" cy="1239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cl-web2.jp/TCLWEB/beatlap?DISPLAY_ID=TNBS0010D&amp;ROUTE=USA&amp;ORG=NAG_CFS&amp;DST=USCHS" TargetMode="External"/><Relationship Id="rId13" Type="http://schemas.openxmlformats.org/officeDocument/2006/relationships/hyperlink" Target="https://www.tcl-web2.jp/TCLWEB/beatlap?DISPLAY_ID=TNBS0010D&amp;ROUTE=USA&amp;ORG=NAG_CFS&amp;DST=USSAV" TargetMode="External"/><Relationship Id="rId3" Type="http://schemas.openxmlformats.org/officeDocument/2006/relationships/hyperlink" Target="https://www.tcl-web2.jp/TCLWEB/beatlap?DISPLAY_ID=TNBS0010D&amp;ROUTE=USA&amp;ORG=NAG_CFS&amp;DST=USNYC" TargetMode="External"/><Relationship Id="rId7" Type="http://schemas.openxmlformats.org/officeDocument/2006/relationships/hyperlink" Target="https://www.tcl-web2.jp/TCLWEB/beatlap?DISPLAY_ID=TNBS0010D&amp;ROUTE=USA&amp;ORG=NAG_CFS&amp;DST=USCLT" TargetMode="External"/><Relationship Id="rId12" Type="http://schemas.openxmlformats.org/officeDocument/2006/relationships/hyperlink" Target="https://www.tcl-web2.jp/TCLWEB/beatlap?DISPLAY_ID=TNBS0010D&amp;ROUTE=USA&amp;ORG=NAG_CFS&amp;DST=USRAG" TargetMode="External"/><Relationship Id="rId2" Type="http://schemas.openxmlformats.org/officeDocument/2006/relationships/hyperlink" Target="https://www.tcl.jp/company/office/" TargetMode="External"/><Relationship Id="rId1" Type="http://schemas.openxmlformats.org/officeDocument/2006/relationships/hyperlink" Target="https://www.tcl.jp/export-serviceguide/" TargetMode="External"/><Relationship Id="rId6" Type="http://schemas.openxmlformats.org/officeDocument/2006/relationships/hyperlink" Target="https://www.tcl-web2.jp/TCLWEB/beatlap?DISPLAY_ID=TNBS0010D&amp;ROUTE=USA&amp;ORG=NAG_CFS&amp;DST=USBAL" TargetMode="External"/><Relationship Id="rId11" Type="http://schemas.openxmlformats.org/officeDocument/2006/relationships/hyperlink" Target="https://www.tcl-web2.jp/TCLWEB/beatlap?DISPLAY_ID=TNBS0010D&amp;ROUTE=USA&amp;ORG=NAG_CFS&amp;DST=USORF" TargetMode="External"/><Relationship Id="rId5" Type="http://schemas.openxmlformats.org/officeDocument/2006/relationships/hyperlink" Target="https://www.tcl-web2.jp/TCLWEB/beatlap?DISPLAY_ID=TNBS0010D&amp;ROUTE=USA&amp;ORG=NAG_CFS&amp;DST=USPHL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www.tcl-web2.jp/TCLWEB/beatlap?DISPLAY_ID=TNBS0010D&amp;ROUTE=USA&amp;ORG=NAG_CFS&amp;DST=USRIC" TargetMode="External"/><Relationship Id="rId4" Type="http://schemas.openxmlformats.org/officeDocument/2006/relationships/hyperlink" Target="https://www.tcl-web2.jp/TCLWEB/beatlap?DISPLAY_ID=TNBS0010D&amp;ROUTE=USA&amp;ORG=NAG_CFS&amp;DST=USBOS" TargetMode="External"/><Relationship Id="rId9" Type="http://schemas.openxmlformats.org/officeDocument/2006/relationships/hyperlink" Target="https://www.tcl-web2.jp/TCLWEB/beatlap?DISPLAY_ID=TNBS0010D&amp;ROUTE=USA&amp;ORG=NAG_CFS&amp;DST=USPIT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39DA6-3EBB-4EB9-ADE5-EBDBB52CBF66}">
  <sheetPr>
    <tabColor rgb="FF0070C0"/>
    <pageSetUpPr fitToPage="1"/>
  </sheetPr>
  <dimension ref="A1:CC62"/>
  <sheetViews>
    <sheetView showZeros="0" tabSelected="1" zoomScale="60" zoomScaleNormal="60" zoomScaleSheetLayoutView="40" workbookViewId="0">
      <selection activeCell="G32" sqref="G32"/>
    </sheetView>
  </sheetViews>
  <sheetFormatPr defaultColWidth="9" defaultRowHeight="15.75"/>
  <cols>
    <col min="1" max="1" width="4.625" style="1" customWidth="1"/>
    <col min="2" max="3" width="6.625" style="2" customWidth="1"/>
    <col min="4" max="4" width="6.625" style="3" customWidth="1"/>
    <col min="5" max="5" width="28.625" style="2" customWidth="1"/>
    <col min="6" max="6" width="10.625" style="4" customWidth="1"/>
    <col min="7" max="7" width="12.625" style="4" customWidth="1"/>
    <col min="8" max="8" width="10.625" style="5" customWidth="1"/>
    <col min="9" max="9" width="10.625" style="6" customWidth="1"/>
    <col min="10" max="10" width="21.25" style="6" customWidth="1"/>
    <col min="11" max="12" width="10.625" style="6" customWidth="1"/>
    <col min="13" max="17" width="20.625" style="6" customWidth="1"/>
    <col min="18" max="18" width="12.625" style="6" customWidth="1"/>
    <col min="19" max="19" width="10.625" style="6" customWidth="1"/>
    <col min="20" max="23" width="10.625" style="1" customWidth="1"/>
    <col min="24" max="16384" width="9" style="1"/>
  </cols>
  <sheetData>
    <row r="1" spans="2:20" ht="99.75" customHeight="1">
      <c r="B1"/>
      <c r="E1" s="125"/>
      <c r="F1" s="125"/>
    </row>
    <row r="2" spans="2:20" s="7" customFormat="1" ht="25.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7" t="s">
        <v>1</v>
      </c>
      <c r="L2" s="127"/>
      <c r="M2" s="127"/>
      <c r="N2" s="127"/>
      <c r="P2" s="59" t="s">
        <v>2</v>
      </c>
      <c r="Q2" s="59"/>
      <c r="R2" s="59"/>
      <c r="S2" s="8"/>
      <c r="T2" s="8"/>
    </row>
    <row r="3" spans="2:20" s="7" customFormat="1" ht="25.5" customHeight="1">
      <c r="B3" s="126"/>
      <c r="C3" s="126"/>
      <c r="D3" s="126"/>
      <c r="E3" s="126"/>
      <c r="F3" s="126"/>
      <c r="G3" s="126"/>
      <c r="H3" s="126"/>
      <c r="I3" s="126"/>
      <c r="J3" s="126"/>
      <c r="K3" s="127" t="s">
        <v>3</v>
      </c>
      <c r="L3" s="127"/>
      <c r="M3" s="127"/>
      <c r="N3" s="127"/>
      <c r="P3" s="128">
        <v>45392</v>
      </c>
      <c r="Q3" s="128"/>
      <c r="R3" s="8"/>
      <c r="S3" s="8"/>
      <c r="T3" s="8"/>
    </row>
    <row r="4" spans="2:20" ht="21.95" customHeight="1">
      <c r="B4" s="9" t="s">
        <v>4</v>
      </c>
      <c r="C4" s="9"/>
      <c r="D4" s="10"/>
      <c r="E4" s="11"/>
      <c r="F4" s="11"/>
      <c r="G4" s="11"/>
      <c r="H4" s="11"/>
      <c r="I4" s="11"/>
      <c r="J4" s="65"/>
      <c r="K4" s="65"/>
      <c r="L4" s="65"/>
      <c r="M4" s="12"/>
      <c r="N4" s="1"/>
      <c r="O4" s="1"/>
      <c r="P4" s="115" t="s">
        <v>57</v>
      </c>
      <c r="Q4" s="115"/>
      <c r="R4" s="60"/>
      <c r="S4" s="1"/>
    </row>
    <row r="5" spans="2:20" ht="21.95" customHeight="1">
      <c r="B5" s="11"/>
      <c r="C5" s="11"/>
      <c r="D5" s="13"/>
      <c r="E5" s="11"/>
      <c r="F5" s="11"/>
      <c r="G5" s="11"/>
      <c r="H5" s="11"/>
      <c r="I5" s="11"/>
      <c r="J5" s="65"/>
      <c r="K5" s="65"/>
      <c r="L5" s="65"/>
      <c r="M5" s="1"/>
      <c r="N5" s="1"/>
      <c r="O5" s="1"/>
      <c r="P5" s="1"/>
      <c r="Q5" s="1"/>
      <c r="R5" s="1"/>
      <c r="S5" s="1"/>
    </row>
    <row r="6" spans="2:20" ht="21.95" customHeight="1">
      <c r="B6" s="9" t="s">
        <v>5</v>
      </c>
      <c r="C6" s="11"/>
      <c r="D6" s="11"/>
      <c r="E6" s="11"/>
      <c r="F6" s="11"/>
      <c r="G6" s="1"/>
      <c r="H6" s="58" t="s">
        <v>6</v>
      </c>
      <c r="I6" s="14"/>
      <c r="J6" s="14"/>
      <c r="K6" s="14"/>
      <c r="L6" s="1"/>
      <c r="M6" s="14"/>
      <c r="N6" s="1"/>
      <c r="O6" s="1"/>
      <c r="P6" s="1"/>
      <c r="Q6" s="1"/>
      <c r="R6" s="1"/>
      <c r="S6" s="1"/>
    </row>
    <row r="7" spans="2:20" ht="21.95" customHeight="1">
      <c r="B7" s="1"/>
      <c r="C7" s="1"/>
      <c r="D7" s="1"/>
      <c r="E7" s="11"/>
      <c r="F7" s="1"/>
      <c r="G7" s="1"/>
      <c r="H7" s="1"/>
      <c r="I7" s="1"/>
      <c r="J7" s="15"/>
      <c r="K7" s="15"/>
      <c r="L7" s="1"/>
      <c r="M7" s="16"/>
      <c r="N7" s="17"/>
      <c r="P7" s="1"/>
      <c r="Q7" s="1"/>
      <c r="R7" s="1"/>
      <c r="S7" s="1"/>
    </row>
    <row r="8" spans="2:20" ht="21.95" customHeight="1">
      <c r="B8" s="18"/>
      <c r="C8" s="18"/>
      <c r="D8" s="19"/>
      <c r="E8" s="1"/>
      <c r="F8" s="1"/>
      <c r="G8" s="1"/>
      <c r="H8" s="1"/>
      <c r="I8" s="1"/>
      <c r="J8" s="15"/>
      <c r="K8" s="15"/>
      <c r="L8" s="1"/>
      <c r="M8" s="1"/>
      <c r="N8" s="1"/>
      <c r="O8" s="1"/>
      <c r="P8" s="1"/>
      <c r="Q8" s="1"/>
      <c r="R8" s="1"/>
      <c r="S8" s="1"/>
    </row>
    <row r="9" spans="2:20" ht="27" customHeight="1">
      <c r="B9" s="20" t="s">
        <v>7</v>
      </c>
      <c r="C9" s="20"/>
      <c r="D9" s="21"/>
      <c r="E9" s="18"/>
      <c r="F9" s="22"/>
      <c r="G9" s="22"/>
      <c r="H9" s="23"/>
      <c r="I9" s="24"/>
      <c r="J9" s="129" t="s">
        <v>8</v>
      </c>
      <c r="K9" s="129"/>
      <c r="Q9" s="131" t="s">
        <v>9</v>
      </c>
      <c r="R9" s="131"/>
      <c r="S9" s="25"/>
    </row>
    <row r="10" spans="2:20" ht="15.95" customHeight="1" thickBot="1">
      <c r="B10" s="18"/>
      <c r="C10" s="18"/>
      <c r="D10" s="19"/>
      <c r="E10" s="18"/>
      <c r="F10" s="22"/>
      <c r="G10" s="22"/>
      <c r="H10" s="23"/>
      <c r="I10" s="24"/>
      <c r="J10" s="130"/>
      <c r="K10" s="130"/>
      <c r="Q10" s="132"/>
      <c r="R10" s="132"/>
      <c r="S10" s="1"/>
    </row>
    <row r="11" spans="2:20" ht="20.100000000000001" customHeight="1">
      <c r="B11" s="26"/>
      <c r="C11" s="27"/>
      <c r="D11" s="61"/>
      <c r="E11" s="133" t="s">
        <v>10</v>
      </c>
      <c r="F11" s="136" t="s">
        <v>11</v>
      </c>
      <c r="G11" s="139" t="s">
        <v>12</v>
      </c>
      <c r="H11" s="142" t="s">
        <v>13</v>
      </c>
      <c r="I11" s="143"/>
      <c r="J11" s="146" t="s">
        <v>14</v>
      </c>
      <c r="K11" s="148" t="s">
        <v>13</v>
      </c>
      <c r="L11" s="149"/>
      <c r="M11" s="152" t="s">
        <v>15</v>
      </c>
      <c r="N11" s="153"/>
      <c r="O11" s="153"/>
      <c r="P11" s="153"/>
      <c r="Q11" s="154"/>
      <c r="R11" s="158" t="s">
        <v>16</v>
      </c>
      <c r="S11" s="1"/>
    </row>
    <row r="12" spans="2:20" ht="20.100000000000001" customHeight="1">
      <c r="B12" s="28"/>
      <c r="C12" s="29"/>
      <c r="D12" s="62"/>
      <c r="E12" s="134"/>
      <c r="F12" s="137"/>
      <c r="G12" s="140"/>
      <c r="H12" s="144"/>
      <c r="I12" s="145"/>
      <c r="J12" s="147"/>
      <c r="K12" s="150"/>
      <c r="L12" s="151"/>
      <c r="M12" s="155"/>
      <c r="N12" s="156"/>
      <c r="O12" s="156"/>
      <c r="P12" s="156"/>
      <c r="Q12" s="157"/>
      <c r="R12" s="159"/>
      <c r="S12" s="1"/>
    </row>
    <row r="13" spans="2:20" ht="20.100000000000001" customHeight="1">
      <c r="B13" s="28"/>
      <c r="C13" s="29"/>
      <c r="D13" s="62"/>
      <c r="E13" s="134"/>
      <c r="F13" s="137"/>
      <c r="G13" s="140"/>
      <c r="H13" s="163" t="s">
        <v>17</v>
      </c>
      <c r="I13" s="164"/>
      <c r="J13" s="169" t="s">
        <v>18</v>
      </c>
      <c r="K13" s="172" t="s">
        <v>19</v>
      </c>
      <c r="L13" s="173"/>
      <c r="M13" s="178" t="s">
        <v>20</v>
      </c>
      <c r="N13" s="181" t="s">
        <v>21</v>
      </c>
      <c r="O13" s="98" t="s">
        <v>22</v>
      </c>
      <c r="P13" s="181" t="s">
        <v>23</v>
      </c>
      <c r="Q13" s="181" t="s">
        <v>24</v>
      </c>
      <c r="R13" s="159"/>
      <c r="S13" s="1"/>
    </row>
    <row r="14" spans="2:20" ht="20.100000000000001" customHeight="1">
      <c r="B14" s="28"/>
      <c r="C14" s="29"/>
      <c r="D14" s="62"/>
      <c r="E14" s="134"/>
      <c r="F14" s="137"/>
      <c r="G14" s="140"/>
      <c r="H14" s="165"/>
      <c r="I14" s="166"/>
      <c r="J14" s="170"/>
      <c r="K14" s="174"/>
      <c r="L14" s="175"/>
      <c r="M14" s="179"/>
      <c r="N14" s="181"/>
      <c r="O14" s="98" t="s">
        <v>25</v>
      </c>
      <c r="P14" s="181"/>
      <c r="Q14" s="181"/>
      <c r="R14" s="159"/>
      <c r="S14" s="1"/>
    </row>
    <row r="15" spans="2:20" ht="20.100000000000001" customHeight="1">
      <c r="B15" s="28"/>
      <c r="C15" s="29"/>
      <c r="D15" s="62"/>
      <c r="E15" s="134"/>
      <c r="F15" s="137"/>
      <c r="G15" s="140"/>
      <c r="H15" s="165"/>
      <c r="I15" s="166"/>
      <c r="J15" s="171"/>
      <c r="K15" s="174"/>
      <c r="L15" s="175"/>
      <c r="M15" s="179"/>
      <c r="N15" s="183" t="s">
        <v>26</v>
      </c>
      <c r="O15" s="98" t="s">
        <v>27</v>
      </c>
      <c r="P15" s="181"/>
      <c r="Q15" s="181"/>
      <c r="R15" s="159"/>
      <c r="S15" s="1"/>
    </row>
    <row r="16" spans="2:20" ht="20.100000000000001" customHeight="1">
      <c r="B16" s="28"/>
      <c r="C16" s="29"/>
      <c r="D16" s="62"/>
      <c r="E16" s="134"/>
      <c r="F16" s="137"/>
      <c r="G16" s="140"/>
      <c r="H16" s="165"/>
      <c r="I16" s="166"/>
      <c r="J16" s="184" t="s">
        <v>17</v>
      </c>
      <c r="K16" s="174"/>
      <c r="L16" s="175"/>
      <c r="M16" s="179"/>
      <c r="N16" s="183"/>
      <c r="O16" s="98" t="s">
        <v>28</v>
      </c>
      <c r="P16" s="181"/>
      <c r="Q16" s="181"/>
      <c r="R16" s="159"/>
      <c r="S16" s="1"/>
    </row>
    <row r="17" spans="1:81" ht="20.100000000000001" customHeight="1">
      <c r="B17" s="28"/>
      <c r="C17" s="29"/>
      <c r="D17" s="62"/>
      <c r="E17" s="134"/>
      <c r="F17" s="137"/>
      <c r="G17" s="140"/>
      <c r="H17" s="165"/>
      <c r="I17" s="166"/>
      <c r="J17" s="185"/>
      <c r="K17" s="174"/>
      <c r="L17" s="175"/>
      <c r="M17" s="179"/>
      <c r="N17" s="181" t="s">
        <v>29</v>
      </c>
      <c r="O17" s="98" t="s">
        <v>30</v>
      </c>
      <c r="P17" s="181"/>
      <c r="Q17" s="181"/>
      <c r="R17" s="159"/>
      <c r="S17" s="1"/>
    </row>
    <row r="18" spans="1:81" ht="20.100000000000001" customHeight="1" thickBot="1">
      <c r="B18" s="30"/>
      <c r="C18" s="31" t="s">
        <v>31</v>
      </c>
      <c r="D18" s="63"/>
      <c r="E18" s="135"/>
      <c r="F18" s="138"/>
      <c r="G18" s="141"/>
      <c r="H18" s="167"/>
      <c r="I18" s="168"/>
      <c r="J18" s="186"/>
      <c r="K18" s="176"/>
      <c r="L18" s="177"/>
      <c r="M18" s="180"/>
      <c r="N18" s="182"/>
      <c r="O18" s="57"/>
      <c r="P18" s="182"/>
      <c r="Q18" s="182"/>
      <c r="R18" s="160"/>
      <c r="S18" s="1"/>
    </row>
    <row r="19" spans="1:81" s="33" customFormat="1" ht="27" customHeight="1" thickTop="1">
      <c r="A19" s="32"/>
      <c r="B19" s="68"/>
      <c r="C19" s="187">
        <v>14</v>
      </c>
      <c r="D19" s="69" t="s">
        <v>32</v>
      </c>
      <c r="E19" s="70" t="s">
        <v>43</v>
      </c>
      <c r="F19" s="71" t="s">
        <v>45</v>
      </c>
      <c r="G19" s="72" t="s">
        <v>33</v>
      </c>
      <c r="H19" s="73">
        <v>45393</v>
      </c>
      <c r="I19" s="74">
        <f>H19+1</f>
        <v>45394</v>
      </c>
      <c r="J19" s="75">
        <f>WORKDAY(H19,-4)</f>
        <v>45387</v>
      </c>
      <c r="K19" s="88"/>
      <c r="L19" s="89"/>
      <c r="M19" s="76"/>
      <c r="N19" s="76"/>
      <c r="O19" s="76"/>
      <c r="P19" s="76"/>
      <c r="Q19" s="76"/>
      <c r="R19" s="161" t="s">
        <v>34</v>
      </c>
      <c r="S19" s="1"/>
      <c r="T19" s="1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</row>
    <row r="20" spans="1:81" s="33" customFormat="1" ht="27" customHeight="1">
      <c r="A20" s="32"/>
      <c r="B20" s="77" t="s">
        <v>56</v>
      </c>
      <c r="C20" s="188"/>
      <c r="D20" s="84" t="s">
        <v>35</v>
      </c>
      <c r="E20" s="85" t="s">
        <v>52</v>
      </c>
      <c r="F20" s="86" t="s">
        <v>53</v>
      </c>
      <c r="G20" s="79"/>
      <c r="H20" s="80"/>
      <c r="I20" s="81"/>
      <c r="J20" s="99"/>
      <c r="K20" s="109">
        <f>I19+3</f>
        <v>45397</v>
      </c>
      <c r="L20" s="110">
        <v>45398</v>
      </c>
      <c r="M20" s="111">
        <f>L20+29</f>
        <v>45427</v>
      </c>
      <c r="N20" s="112">
        <f>M20+5</f>
        <v>45432</v>
      </c>
      <c r="O20" s="112">
        <f>N20+1</f>
        <v>45433</v>
      </c>
      <c r="P20" s="111">
        <f>O20+4</f>
        <v>45437</v>
      </c>
      <c r="Q20" s="111">
        <f>P20+2</f>
        <v>45439</v>
      </c>
      <c r="R20" s="162"/>
      <c r="S20" s="1"/>
      <c r="T20" s="1"/>
      <c r="U20" s="1"/>
      <c r="V20" s="1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</row>
    <row r="21" spans="1:81" ht="27" customHeight="1">
      <c r="B21" s="68"/>
      <c r="C21" s="187">
        <v>15</v>
      </c>
      <c r="D21" s="69" t="s">
        <v>32</v>
      </c>
      <c r="E21" s="70" t="s">
        <v>44</v>
      </c>
      <c r="F21" s="71" t="s">
        <v>46</v>
      </c>
      <c r="G21" s="72" t="s">
        <v>33</v>
      </c>
      <c r="H21" s="73">
        <f>H19+7</f>
        <v>45400</v>
      </c>
      <c r="I21" s="74">
        <f>H21+1</f>
        <v>45401</v>
      </c>
      <c r="J21" s="75">
        <f t="shared" ref="J21:J33" si="0">WORKDAY(H21,-4)</f>
        <v>45394</v>
      </c>
      <c r="K21" s="88"/>
      <c r="L21" s="89"/>
      <c r="M21" s="76"/>
      <c r="N21" s="76"/>
      <c r="O21" s="76"/>
      <c r="P21" s="76"/>
      <c r="Q21" s="76"/>
      <c r="R21" s="161" t="s">
        <v>34</v>
      </c>
      <c r="S21" s="1"/>
      <c r="T21" s="16"/>
    </row>
    <row r="22" spans="1:81" ht="27" customHeight="1">
      <c r="B22" s="77" t="s">
        <v>49</v>
      </c>
      <c r="C22" s="188"/>
      <c r="D22" s="78" t="s">
        <v>35</v>
      </c>
      <c r="E22" s="85" t="s">
        <v>54</v>
      </c>
      <c r="F22" s="86" t="s">
        <v>55</v>
      </c>
      <c r="G22" s="79"/>
      <c r="H22" s="80"/>
      <c r="I22" s="81"/>
      <c r="J22" s="99"/>
      <c r="K22" s="113">
        <f>I21+3</f>
        <v>45404</v>
      </c>
      <c r="L22" s="114">
        <v>45405</v>
      </c>
      <c r="M22" s="112">
        <f>L22+29</f>
        <v>45434</v>
      </c>
      <c r="N22" s="112">
        <f>M22+5</f>
        <v>45439</v>
      </c>
      <c r="O22" s="112">
        <f>N22+1</f>
        <v>45440</v>
      </c>
      <c r="P22" s="111">
        <f>O22+4</f>
        <v>45444</v>
      </c>
      <c r="Q22" s="111">
        <f>P22+2</f>
        <v>45446</v>
      </c>
      <c r="R22" s="189"/>
      <c r="S22" s="1"/>
      <c r="V22" s="16"/>
      <c r="W22" s="17"/>
    </row>
    <row r="23" spans="1:81" ht="27" customHeight="1">
      <c r="B23" s="68"/>
      <c r="C23" s="187">
        <v>16</v>
      </c>
      <c r="D23" s="69" t="s">
        <v>32</v>
      </c>
      <c r="E23" s="70" t="s">
        <v>42</v>
      </c>
      <c r="F23" s="71" t="s">
        <v>47</v>
      </c>
      <c r="G23" s="72" t="s">
        <v>33</v>
      </c>
      <c r="H23" s="73">
        <f>H21+7</f>
        <v>45407</v>
      </c>
      <c r="I23" s="74">
        <f>H23+1</f>
        <v>45408</v>
      </c>
      <c r="J23" s="75">
        <f t="shared" si="0"/>
        <v>45401</v>
      </c>
      <c r="K23" s="88"/>
      <c r="L23" s="89"/>
      <c r="M23" s="76"/>
      <c r="N23" s="76"/>
      <c r="O23" s="76"/>
      <c r="P23" s="76"/>
      <c r="Q23" s="76"/>
      <c r="R23" s="161" t="s">
        <v>34</v>
      </c>
      <c r="S23" s="1"/>
      <c r="T23" s="16"/>
    </row>
    <row r="24" spans="1:81" ht="27" customHeight="1">
      <c r="B24" s="77" t="s">
        <v>71</v>
      </c>
      <c r="C24" s="188"/>
      <c r="D24" s="78" t="s">
        <v>35</v>
      </c>
      <c r="E24" s="103" t="s">
        <v>72</v>
      </c>
      <c r="F24" s="104" t="s">
        <v>73</v>
      </c>
      <c r="G24" s="79"/>
      <c r="H24" s="80"/>
      <c r="I24" s="81"/>
      <c r="J24" s="82"/>
      <c r="K24" s="109">
        <f>I23+3</f>
        <v>45411</v>
      </c>
      <c r="L24" s="110">
        <v>45412</v>
      </c>
      <c r="M24" s="111">
        <f>L24+29</f>
        <v>45441</v>
      </c>
      <c r="N24" s="111">
        <f>M24+5</f>
        <v>45446</v>
      </c>
      <c r="O24" s="111">
        <f>N24+1</f>
        <v>45447</v>
      </c>
      <c r="P24" s="111">
        <f>O24+4</f>
        <v>45451</v>
      </c>
      <c r="Q24" s="111">
        <f>P24+2</f>
        <v>45453</v>
      </c>
      <c r="R24" s="162"/>
      <c r="S24" s="1"/>
      <c r="V24" s="16"/>
      <c r="W24" s="17"/>
    </row>
    <row r="25" spans="1:81" s="33" customFormat="1" ht="27" customHeight="1">
      <c r="A25" s="32"/>
      <c r="B25" s="68"/>
      <c r="C25" s="187">
        <v>17</v>
      </c>
      <c r="D25" s="69" t="s">
        <v>32</v>
      </c>
      <c r="E25" s="116" t="s">
        <v>58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61" t="s">
        <v>34</v>
      </c>
      <c r="S25" s="1"/>
      <c r="T25" s="1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</row>
    <row r="26" spans="1:81" s="33" customFormat="1" ht="27" customHeight="1">
      <c r="A26" s="32"/>
      <c r="B26" s="107"/>
      <c r="C26" s="188"/>
      <c r="D26" s="78" t="s">
        <v>35</v>
      </c>
      <c r="E26" s="119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  <c r="R26" s="162"/>
      <c r="S26" s="1"/>
      <c r="T26" s="1"/>
      <c r="U26" s="1"/>
      <c r="V26" s="1"/>
      <c r="W26" s="14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</row>
    <row r="27" spans="1:81" s="33" customFormat="1" ht="27" customHeight="1">
      <c r="B27" s="68"/>
      <c r="C27" s="193">
        <v>18</v>
      </c>
      <c r="D27" s="69" t="s">
        <v>32</v>
      </c>
      <c r="E27" s="116" t="s">
        <v>58</v>
      </c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61" t="s">
        <v>34</v>
      </c>
      <c r="S27" s="1"/>
      <c r="T27" s="16"/>
      <c r="U27" s="17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s="33" customFormat="1" ht="27" customHeight="1">
      <c r="A28" s="32"/>
      <c r="B28" s="108"/>
      <c r="C28" s="194"/>
      <c r="D28" s="84" t="s">
        <v>35</v>
      </c>
      <c r="E28" s="122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  <c r="R28" s="162"/>
      <c r="S28" s="1"/>
      <c r="T28" s="1"/>
      <c r="U28" s="1"/>
      <c r="V28" s="1"/>
      <c r="W28" s="16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</row>
    <row r="29" spans="1:81" ht="27" customHeight="1">
      <c r="B29" s="68"/>
      <c r="C29" s="187">
        <v>19</v>
      </c>
      <c r="D29" s="69" t="s">
        <v>32</v>
      </c>
      <c r="E29" s="70" t="s">
        <v>59</v>
      </c>
      <c r="F29" s="71" t="s">
        <v>60</v>
      </c>
      <c r="G29" s="72" t="s">
        <v>33</v>
      </c>
      <c r="H29" s="73">
        <v>45428</v>
      </c>
      <c r="I29" s="74">
        <f>H29+1</f>
        <v>45429</v>
      </c>
      <c r="J29" s="75">
        <f t="shared" si="0"/>
        <v>45422</v>
      </c>
      <c r="K29" s="83"/>
      <c r="L29" s="74"/>
      <c r="M29" s="75"/>
      <c r="N29" s="75"/>
      <c r="O29" s="75"/>
      <c r="P29" s="75"/>
      <c r="Q29" s="75"/>
      <c r="R29" s="161" t="s">
        <v>34</v>
      </c>
      <c r="S29" s="1"/>
      <c r="T29" s="16"/>
    </row>
    <row r="30" spans="1:81" ht="27" customHeight="1">
      <c r="B30" s="100"/>
      <c r="C30" s="192"/>
      <c r="D30" s="78" t="s">
        <v>35</v>
      </c>
      <c r="E30" s="85" t="s">
        <v>61</v>
      </c>
      <c r="F30" s="86" t="s">
        <v>62</v>
      </c>
      <c r="G30" s="79"/>
      <c r="H30" s="80"/>
      <c r="I30" s="81"/>
      <c r="J30" s="99"/>
      <c r="K30" s="87">
        <v>45432</v>
      </c>
      <c r="L30" s="101">
        <f>K30+1</f>
        <v>45433</v>
      </c>
      <c r="M30" s="102">
        <f>L30+29</f>
        <v>45462</v>
      </c>
      <c r="N30" s="102">
        <f>M30+5</f>
        <v>45467</v>
      </c>
      <c r="O30" s="102">
        <f>N30+1</f>
        <v>45468</v>
      </c>
      <c r="P30" s="82">
        <f>O30+4</f>
        <v>45472</v>
      </c>
      <c r="Q30" s="82">
        <f>P30+2</f>
        <v>45474</v>
      </c>
      <c r="R30" s="189"/>
      <c r="S30" s="1"/>
      <c r="V30" s="16"/>
      <c r="W30" s="17"/>
    </row>
    <row r="31" spans="1:81" ht="27" customHeight="1">
      <c r="B31" s="68"/>
      <c r="C31" s="187">
        <v>20</v>
      </c>
      <c r="D31" s="69" t="s">
        <v>32</v>
      </c>
      <c r="E31" s="70" t="s">
        <v>63</v>
      </c>
      <c r="F31" s="71" t="s">
        <v>64</v>
      </c>
      <c r="G31" s="72" t="s">
        <v>33</v>
      </c>
      <c r="H31" s="73">
        <f>H29+7</f>
        <v>45435</v>
      </c>
      <c r="I31" s="74">
        <f>H31+1</f>
        <v>45436</v>
      </c>
      <c r="J31" s="75">
        <f t="shared" si="0"/>
        <v>45429</v>
      </c>
      <c r="K31" s="83"/>
      <c r="L31" s="74"/>
      <c r="M31" s="75"/>
      <c r="N31" s="75"/>
      <c r="O31" s="75"/>
      <c r="P31" s="75"/>
      <c r="Q31" s="75"/>
      <c r="R31" s="161" t="s">
        <v>34</v>
      </c>
      <c r="S31" s="1"/>
      <c r="T31" s="16"/>
    </row>
    <row r="32" spans="1:81" ht="27" customHeight="1">
      <c r="B32" s="100"/>
      <c r="C32" s="192"/>
      <c r="D32" s="78" t="s">
        <v>35</v>
      </c>
      <c r="E32" s="103" t="s">
        <v>65</v>
      </c>
      <c r="F32" s="104" t="s">
        <v>66</v>
      </c>
      <c r="G32" s="79"/>
      <c r="H32" s="80"/>
      <c r="I32" s="81"/>
      <c r="J32" s="99"/>
      <c r="K32" s="87">
        <v>45439</v>
      </c>
      <c r="L32" s="101">
        <f>K32+1</f>
        <v>45440</v>
      </c>
      <c r="M32" s="102">
        <f>L32+29</f>
        <v>45469</v>
      </c>
      <c r="N32" s="102">
        <f>M32+5</f>
        <v>45474</v>
      </c>
      <c r="O32" s="102">
        <f>N32+1</f>
        <v>45475</v>
      </c>
      <c r="P32" s="82">
        <f>O32+4</f>
        <v>45479</v>
      </c>
      <c r="Q32" s="82">
        <f>P32+2</f>
        <v>45481</v>
      </c>
      <c r="R32" s="189"/>
      <c r="S32" s="1"/>
      <c r="V32" s="16"/>
      <c r="W32" s="17"/>
    </row>
    <row r="33" spans="1:81" s="33" customFormat="1" ht="27" customHeight="1">
      <c r="A33" s="32"/>
      <c r="B33" s="68"/>
      <c r="C33" s="187">
        <v>21</v>
      </c>
      <c r="D33" s="69" t="s">
        <v>32</v>
      </c>
      <c r="E33" s="70" t="s">
        <v>67</v>
      </c>
      <c r="F33" s="71" t="s">
        <v>68</v>
      </c>
      <c r="G33" s="72" t="s">
        <v>33</v>
      </c>
      <c r="H33" s="73">
        <f>H31+7</f>
        <v>45442</v>
      </c>
      <c r="I33" s="74">
        <f>H33+1</f>
        <v>45443</v>
      </c>
      <c r="J33" s="75">
        <f t="shared" si="0"/>
        <v>45436</v>
      </c>
      <c r="K33" s="83"/>
      <c r="L33" s="74"/>
      <c r="M33" s="75"/>
      <c r="N33" s="75"/>
      <c r="O33" s="75"/>
      <c r="P33" s="75"/>
      <c r="Q33" s="75"/>
      <c r="R33" s="161" t="s">
        <v>34</v>
      </c>
      <c r="S33" s="1"/>
      <c r="T33" s="14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</row>
    <row r="34" spans="1:81" s="33" customFormat="1" ht="27" customHeight="1" thickBot="1">
      <c r="A34" s="32"/>
      <c r="B34" s="90"/>
      <c r="C34" s="190"/>
      <c r="D34" s="91" t="s">
        <v>35</v>
      </c>
      <c r="E34" s="92" t="s">
        <v>69</v>
      </c>
      <c r="F34" s="93" t="s">
        <v>70</v>
      </c>
      <c r="G34" s="94"/>
      <c r="H34" s="95"/>
      <c r="I34" s="96"/>
      <c r="J34" s="105"/>
      <c r="K34" s="97">
        <v>45446</v>
      </c>
      <c r="L34" s="106">
        <f>K34+1</f>
        <v>45447</v>
      </c>
      <c r="M34" s="105">
        <f>L34+29</f>
        <v>45476</v>
      </c>
      <c r="N34" s="105">
        <f>M34+5</f>
        <v>45481</v>
      </c>
      <c r="O34" s="105">
        <f>N34+1</f>
        <v>45482</v>
      </c>
      <c r="P34" s="105">
        <f>O34+4</f>
        <v>45486</v>
      </c>
      <c r="Q34" s="105">
        <f>P34+2</f>
        <v>45488</v>
      </c>
      <c r="R34" s="191"/>
      <c r="S34" s="1"/>
      <c r="T34" s="1"/>
      <c r="U34" s="1"/>
      <c r="V34" s="1"/>
      <c r="W34" s="14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</row>
    <row r="35" spans="1:81" ht="21.95" customHeight="1">
      <c r="B35" s="34"/>
      <c r="C35" s="34"/>
      <c r="D35" s="35"/>
      <c r="E35" s="36"/>
      <c r="F35" s="37"/>
      <c r="G35" s="38"/>
      <c r="H35" s="39"/>
      <c r="I35" s="40"/>
      <c r="J35" s="64" t="s">
        <v>36</v>
      </c>
      <c r="K35" s="41"/>
      <c r="L35" s="41"/>
      <c r="M35" s="42"/>
      <c r="N35" s="42"/>
      <c r="O35" s="42"/>
      <c r="P35" s="42"/>
      <c r="Q35" s="42"/>
      <c r="R35" s="42"/>
      <c r="S35" s="1"/>
    </row>
    <row r="36" spans="1:81" ht="21.95" customHeight="1">
      <c r="B36" s="34"/>
      <c r="C36" s="34"/>
      <c r="D36" s="43" t="s">
        <v>37</v>
      </c>
      <c r="E36" s="44" t="s">
        <v>38</v>
      </c>
      <c r="F36" s="37"/>
      <c r="G36" s="38"/>
      <c r="H36" s="39"/>
      <c r="I36" s="40"/>
      <c r="J36" s="41"/>
      <c r="K36" s="41"/>
      <c r="L36" s="41"/>
      <c r="M36" s="42"/>
      <c r="N36" s="42"/>
      <c r="O36" s="42"/>
      <c r="P36" s="42"/>
      <c r="Q36" s="42"/>
      <c r="R36" s="42"/>
      <c r="S36" s="1"/>
    </row>
    <row r="37" spans="1:81" ht="21.95" customHeight="1">
      <c r="B37" s="66"/>
      <c r="C37" s="11" t="s">
        <v>39</v>
      </c>
      <c r="D37" s="43"/>
      <c r="E37" s="44"/>
      <c r="F37" s="37"/>
      <c r="G37" s="38"/>
      <c r="H37" s="39"/>
      <c r="I37" s="40"/>
      <c r="J37" s="41"/>
      <c r="K37" s="41"/>
      <c r="L37" s="41"/>
      <c r="M37" s="42"/>
      <c r="N37" s="42"/>
      <c r="O37" s="42"/>
      <c r="P37" s="42"/>
      <c r="Q37" s="42"/>
      <c r="R37" s="42"/>
      <c r="S37" s="1"/>
    </row>
    <row r="38" spans="1:81" ht="21.95" customHeight="1">
      <c r="B38" s="67"/>
      <c r="C38" s="11"/>
      <c r="D38" s="35"/>
      <c r="E38" s="36"/>
      <c r="F38" s="37"/>
      <c r="G38" s="38"/>
      <c r="H38" s="39"/>
      <c r="I38" s="40"/>
      <c r="J38" s="41"/>
      <c r="K38" s="41"/>
      <c r="L38" s="41"/>
      <c r="M38" s="42"/>
      <c r="N38" s="42"/>
      <c r="O38" s="42"/>
      <c r="P38" s="42"/>
      <c r="Q38" s="42"/>
      <c r="R38" s="42"/>
      <c r="S38" s="1"/>
    </row>
    <row r="39" spans="1:81" ht="21.75" customHeight="1">
      <c r="B39" s="67"/>
      <c r="C39" s="11" t="s">
        <v>48</v>
      </c>
      <c r="D39" s="43"/>
      <c r="E39" s="44"/>
      <c r="F39" s="37"/>
      <c r="G39" s="38"/>
      <c r="H39" s="39"/>
      <c r="I39" s="40"/>
      <c r="J39" s="41"/>
      <c r="K39" s="41"/>
      <c r="L39" s="41"/>
      <c r="M39" s="42"/>
      <c r="N39" s="42"/>
      <c r="O39" s="42"/>
      <c r="P39" s="42"/>
      <c r="Q39" s="42"/>
      <c r="R39" s="42"/>
      <c r="S39" s="1"/>
    </row>
    <row r="40" spans="1:81" ht="21.75" customHeight="1">
      <c r="B40" s="67" t="s">
        <v>56</v>
      </c>
      <c r="C40" s="11" t="s">
        <v>50</v>
      </c>
      <c r="D40" s="43"/>
      <c r="E40" s="44"/>
      <c r="F40" s="37"/>
      <c r="G40" s="38"/>
      <c r="H40" s="39"/>
      <c r="I40" s="40"/>
      <c r="J40" s="41"/>
      <c r="K40" s="41"/>
      <c r="L40" s="41"/>
      <c r="M40" s="42"/>
      <c r="N40" s="42"/>
      <c r="O40" s="42"/>
      <c r="P40" s="42"/>
      <c r="Q40" s="42"/>
      <c r="R40" s="42"/>
      <c r="S40" s="1"/>
    </row>
    <row r="41" spans="1:81" ht="21.95" customHeight="1">
      <c r="B41" s="67" t="s">
        <v>49</v>
      </c>
      <c r="C41" s="11" t="s">
        <v>51</v>
      </c>
      <c r="D41" s="1"/>
      <c r="E41" s="1"/>
      <c r="F41" s="37"/>
      <c r="G41" s="45"/>
      <c r="H41" s="39"/>
      <c r="I41" s="40"/>
      <c r="J41" s="41"/>
      <c r="K41" s="41"/>
      <c r="L41" s="41"/>
      <c r="M41" s="42"/>
      <c r="N41" s="42"/>
      <c r="O41" s="42"/>
      <c r="P41" s="42"/>
      <c r="Q41" s="42"/>
      <c r="R41" s="42"/>
      <c r="S41" s="42"/>
    </row>
    <row r="42" spans="1:81" ht="21.75" customHeight="1">
      <c r="B42" s="67" t="s">
        <v>71</v>
      </c>
      <c r="C42" s="11" t="s">
        <v>74</v>
      </c>
      <c r="D42" s="43"/>
      <c r="E42" s="44"/>
      <c r="F42" s="37"/>
      <c r="G42" s="38"/>
      <c r="H42" s="39"/>
      <c r="I42" s="40"/>
      <c r="J42" s="41"/>
      <c r="K42" s="41"/>
      <c r="L42" s="41"/>
      <c r="M42" s="42"/>
      <c r="N42" s="42"/>
      <c r="O42" s="42"/>
      <c r="P42" s="42"/>
      <c r="Q42" s="42"/>
      <c r="R42" s="42"/>
      <c r="S42" s="1"/>
    </row>
    <row r="43" spans="1:81" ht="21.95" customHeight="1">
      <c r="B43" s="1"/>
      <c r="C43" s="1"/>
      <c r="D43" s="35"/>
      <c r="E43" s="36"/>
      <c r="F43" s="37"/>
      <c r="G43" s="45"/>
      <c r="H43" s="39"/>
      <c r="I43" s="40"/>
      <c r="J43" s="41"/>
      <c r="K43" s="41"/>
      <c r="L43" s="41"/>
      <c r="M43" s="42"/>
      <c r="N43" s="42"/>
      <c r="O43" s="42"/>
      <c r="P43" s="42"/>
      <c r="Q43" s="42"/>
      <c r="R43" s="42"/>
      <c r="S43" s="42"/>
    </row>
    <row r="44" spans="1:81" ht="21.95" customHeight="1">
      <c r="B44" s="46" t="s">
        <v>40</v>
      </c>
      <c r="C44" s="46"/>
      <c r="D44" s="10"/>
      <c r="F44" s="47"/>
      <c r="G44" s="48"/>
      <c r="H44" s="49"/>
      <c r="I44" s="50"/>
      <c r="J44" s="42"/>
      <c r="K44" s="42"/>
      <c r="L44" s="42"/>
      <c r="M44" s="42"/>
      <c r="N44" s="42"/>
      <c r="O44" s="42"/>
      <c r="P44" s="42"/>
      <c r="Q44" s="42"/>
      <c r="R44" s="42"/>
      <c r="S44" s="1"/>
    </row>
    <row r="45" spans="1:81" ht="21.95" customHeight="1">
      <c r="H45" s="51"/>
      <c r="I45" s="52"/>
      <c r="J45" s="52"/>
      <c r="K45" s="52"/>
      <c r="L45" s="52"/>
      <c r="M45" s="52"/>
      <c r="N45" s="52"/>
      <c r="O45" s="52"/>
      <c r="P45" s="42"/>
      <c r="Q45" s="42"/>
      <c r="R45" s="42"/>
      <c r="S45" s="1"/>
    </row>
    <row r="46" spans="1:81" ht="21.95" customHeight="1">
      <c r="B46" s="46"/>
      <c r="C46" s="46"/>
      <c r="D46" s="10"/>
      <c r="E46" s="46"/>
      <c r="H46" s="51"/>
      <c r="I46" s="52"/>
      <c r="J46" s="52"/>
      <c r="K46" s="52"/>
      <c r="L46" s="52"/>
      <c r="M46" s="52"/>
      <c r="N46" s="52"/>
      <c r="O46" s="52"/>
      <c r="P46" s="42"/>
      <c r="Q46" s="42"/>
      <c r="R46" s="42"/>
      <c r="S46" s="1"/>
    </row>
    <row r="47" spans="1:81" ht="21.95" customHeight="1">
      <c r="H47" s="51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81" ht="21.95" customHeight="1">
      <c r="H48" s="51"/>
      <c r="I48" s="52"/>
      <c r="J48" s="52"/>
      <c r="K48" s="52"/>
      <c r="L48" s="52"/>
      <c r="M48" s="52"/>
      <c r="N48" s="52"/>
      <c r="O48" s="53"/>
      <c r="P48" s="53"/>
      <c r="Q48" s="52"/>
      <c r="R48" s="52"/>
      <c r="S48" s="52"/>
      <c r="T48" s="6"/>
      <c r="U48" s="6"/>
    </row>
    <row r="49" spans="3:21" ht="21.95" customHeight="1">
      <c r="H49" s="51"/>
      <c r="I49" s="52"/>
      <c r="J49" s="52"/>
      <c r="K49" s="52"/>
      <c r="L49" s="52"/>
      <c r="M49" s="52"/>
      <c r="N49" s="52"/>
      <c r="O49" s="54"/>
      <c r="P49" s="54"/>
      <c r="Q49" s="52"/>
      <c r="R49" s="52"/>
      <c r="S49" s="52"/>
      <c r="T49" s="55"/>
      <c r="U49" s="55"/>
    </row>
    <row r="50" spans="3:21" ht="21.95" customHeight="1">
      <c r="H50" s="51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5"/>
      <c r="U50" s="55"/>
    </row>
    <row r="51" spans="3:21" ht="21.95" customHeight="1">
      <c r="H51" s="51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5"/>
      <c r="U51" s="55"/>
    </row>
    <row r="52" spans="3:21" ht="21.95" customHeight="1">
      <c r="H52" s="51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3:21" ht="21.95" customHeight="1">
      <c r="H53" s="51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3:21" ht="21.95" customHeight="1">
      <c r="H54" s="51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3:21" ht="21.95" customHeight="1">
      <c r="C55" s="56" t="s">
        <v>41</v>
      </c>
      <c r="H55" s="51"/>
      <c r="I55" s="52"/>
      <c r="J55" s="52"/>
      <c r="K55" s="52"/>
      <c r="L55" s="52"/>
      <c r="M55" s="52"/>
      <c r="N55" s="52"/>
      <c r="O55" s="52"/>
      <c r="P55" s="52"/>
      <c r="Q55" s="52"/>
      <c r="S55" s="52"/>
    </row>
    <row r="56" spans="3:21" ht="21.95" customHeight="1">
      <c r="H56" s="51"/>
      <c r="I56" s="52"/>
      <c r="J56" s="52"/>
      <c r="K56" s="52"/>
      <c r="L56" s="52"/>
      <c r="M56" s="52"/>
      <c r="N56" s="52"/>
      <c r="O56" s="52"/>
      <c r="P56" s="52"/>
      <c r="Q56" s="52"/>
    </row>
    <row r="57" spans="3:21" ht="21.95" customHeight="1">
      <c r="H57" s="51"/>
      <c r="I57" s="52"/>
      <c r="J57" s="52"/>
      <c r="K57" s="52"/>
      <c r="L57" s="52"/>
      <c r="M57" s="52"/>
      <c r="N57" s="52"/>
      <c r="O57" s="52"/>
      <c r="P57" s="52"/>
      <c r="Q57" s="52"/>
    </row>
    <row r="58" spans="3:21" ht="21.95" customHeight="1">
      <c r="H58" s="51"/>
      <c r="I58" s="52"/>
      <c r="J58" s="52"/>
      <c r="K58" s="52"/>
      <c r="L58" s="52"/>
      <c r="M58" s="52"/>
      <c r="N58" s="52"/>
      <c r="O58" s="52"/>
      <c r="P58" s="52"/>
      <c r="Q58" s="52"/>
    </row>
    <row r="59" spans="3:21" ht="21.95" customHeight="1">
      <c r="H59" s="51"/>
      <c r="I59" s="52"/>
      <c r="J59" s="52"/>
      <c r="K59" s="52"/>
      <c r="L59" s="52"/>
      <c r="M59" s="52"/>
      <c r="N59" s="52"/>
      <c r="O59" s="52"/>
      <c r="P59" s="52"/>
      <c r="Q59" s="52"/>
    </row>
    <row r="60" spans="3:21" ht="21.95" customHeight="1">
      <c r="H60" s="51"/>
      <c r="I60" s="52"/>
      <c r="J60" s="52"/>
      <c r="K60" s="52"/>
      <c r="L60" s="52"/>
      <c r="M60" s="52"/>
      <c r="N60" s="52"/>
      <c r="O60" s="52"/>
      <c r="P60" s="52"/>
      <c r="Q60" s="52"/>
    </row>
    <row r="61" spans="3:21" ht="21.95" customHeight="1">
      <c r="H61" s="51"/>
      <c r="I61" s="52"/>
      <c r="J61" s="52"/>
      <c r="K61" s="52"/>
      <c r="L61" s="52"/>
      <c r="M61" s="52"/>
      <c r="N61" s="52"/>
      <c r="O61" s="52"/>
      <c r="P61" s="52"/>
    </row>
    <row r="62" spans="3:21" ht="21.95" customHeight="1"/>
  </sheetData>
  <mergeCells count="44">
    <mergeCell ref="C33:C34"/>
    <mergeCell ref="R33:R34"/>
    <mergeCell ref="C29:C30"/>
    <mergeCell ref="R29:R30"/>
    <mergeCell ref="C25:C26"/>
    <mergeCell ref="R25:R26"/>
    <mergeCell ref="C27:C28"/>
    <mergeCell ref="R27:R28"/>
    <mergeCell ref="C31:C32"/>
    <mergeCell ref="R31:R32"/>
    <mergeCell ref="C19:C20"/>
    <mergeCell ref="C21:C22"/>
    <mergeCell ref="R21:R22"/>
    <mergeCell ref="C23:C24"/>
    <mergeCell ref="R23:R24"/>
    <mergeCell ref="M11:Q12"/>
    <mergeCell ref="R11:R18"/>
    <mergeCell ref="R19:R20"/>
    <mergeCell ref="H13:I18"/>
    <mergeCell ref="J13:J15"/>
    <mergeCell ref="K13:L18"/>
    <mergeCell ref="M13:M18"/>
    <mergeCell ref="N13:N14"/>
    <mergeCell ref="P13:P18"/>
    <mergeCell ref="Q13:Q18"/>
    <mergeCell ref="N15:N16"/>
    <mergeCell ref="J16:J18"/>
    <mergeCell ref="N17:N18"/>
    <mergeCell ref="P4:Q4"/>
    <mergeCell ref="E25:Q26"/>
    <mergeCell ref="E27:Q28"/>
    <mergeCell ref="E1:F1"/>
    <mergeCell ref="B2:J3"/>
    <mergeCell ref="K2:N2"/>
    <mergeCell ref="K3:N3"/>
    <mergeCell ref="P3:Q3"/>
    <mergeCell ref="J9:K10"/>
    <mergeCell ref="Q9:R10"/>
    <mergeCell ref="E11:E18"/>
    <mergeCell ref="F11:F18"/>
    <mergeCell ref="G11:G18"/>
    <mergeCell ref="H11:I12"/>
    <mergeCell ref="J11:J12"/>
    <mergeCell ref="K11:L12"/>
  </mergeCells>
  <phoneticPr fontId="4"/>
  <hyperlinks>
    <hyperlink ref="H6" r:id="rId1" xr:uid="{74013DBF-B552-4DC1-88C7-75768526DF3B}"/>
    <hyperlink ref="P2:R2" r:id="rId2" display="お問い合わせはこちらから" xr:uid="{7AF11FF9-AF6C-4FFE-A531-20C10BB0CF68}"/>
    <hyperlink ref="M13:M18" r:id="rId3" display="NEW YORK" xr:uid="{5431A115-0FA9-4FA3-9CB2-28ECFE3322DB}"/>
    <hyperlink ref="N13:N14" r:id="rId4" display="BOSTON" xr:uid="{8B84F1F4-2A2A-4D7A-84F6-E49706FA0593}"/>
    <hyperlink ref="N15:N16" r:id="rId5" display="https://www.tcl-web2.jp/TCLWEB/beatlap?DISPLAY_ID=TNBS0010D&amp;ROUTE=USA&amp;ORG=NAG_CFS&amp;DST=USPHL" xr:uid="{39B94A4B-BC87-4E70-ACC9-33B32261DF4E}"/>
    <hyperlink ref="N17:N18" r:id="rId6" display="BALTIMORE" xr:uid="{D1582FA7-268E-4840-95A9-5E4888AE2522}"/>
    <hyperlink ref="O13" r:id="rId7" xr:uid="{D263F8D2-8C48-4BE0-BE88-86F9A7AF9557}"/>
    <hyperlink ref="O14" r:id="rId8" xr:uid="{EBDC3605-6045-4787-99CE-06BC1AC09823}"/>
    <hyperlink ref="O15" r:id="rId9" xr:uid="{48B5B1A5-5871-4F85-B546-D79451121C4C}"/>
    <hyperlink ref="O16" r:id="rId10" xr:uid="{89FC6DA8-676B-4516-A1E7-34649E94AD65}"/>
    <hyperlink ref="O17" r:id="rId11" xr:uid="{8A176301-8D83-4B29-94CE-43B018718EC8}"/>
    <hyperlink ref="P13:P18" r:id="rId12" display="RALEIGH" xr:uid="{D4EA871B-A407-44CE-B9D2-08D2B90A7D1F}"/>
    <hyperlink ref="Q13:Q18" r:id="rId13" display="SAVANNAH" xr:uid="{9D41C2F1-430F-4D78-AF78-7D97F8C8CF75}"/>
  </hyperlinks>
  <printOptions horizontalCentered="1" verticalCentered="1"/>
  <pageMargins left="0" right="0" top="0.19685039370078741" bottom="0" header="0.31496062992125984" footer="0.31496062992125984"/>
  <pageSetup paperSize="9" scale="46" orientation="landscape" r:id="rId14"/>
  <headerFooter alignWithMargins="0"/>
  <drawing r:id="rId1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8ef5a6c-24cd-4e9c-8721-c0daa9528b8a" xsi:nil="true"/>
    <lcf76f155ced4ddcb4097134ff3c332f xmlns="e1f0e1d5-760b-46e3-82b6-8bcb246f52ed">
      <Terms xmlns="http://schemas.microsoft.com/office/infopath/2007/PartnerControls"/>
    </lcf76f155ced4ddcb4097134ff3c332f>
    <_Flow_SignoffStatus xmlns="e1f0e1d5-760b-46e3-82b6-8bcb246f52e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A3CE6793C95A41B07F73C09E674556" ma:contentTypeVersion="16" ma:contentTypeDescription="新しいドキュメントを作成します。" ma:contentTypeScope="" ma:versionID="c0173a425d9df87fb1f301fb0080d1f0">
  <xsd:schema xmlns:xsd="http://www.w3.org/2001/XMLSchema" xmlns:xs="http://www.w3.org/2001/XMLSchema" xmlns:p="http://schemas.microsoft.com/office/2006/metadata/properties" xmlns:ns2="e1f0e1d5-760b-46e3-82b6-8bcb246f52ed" xmlns:ns3="78ef5a6c-24cd-4e9c-8721-c0daa9528b8a" targetNamespace="http://schemas.microsoft.com/office/2006/metadata/properties" ma:root="true" ma:fieldsID="fe50cf191ab5a1d424821effc76e5400" ns2:_="" ns3:_="">
    <xsd:import namespace="e1f0e1d5-760b-46e3-82b6-8bcb246f52ed"/>
    <xsd:import namespace="78ef5a6c-24cd-4e9c-8721-c0daa9528b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OCR" minOccurs="0"/>
                <xsd:element ref="ns2:_Flow_SignoffStatu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0e1d5-760b-46e3-82b6-8bcb246f52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画像タグ" ma:readOnly="false" ma:fieldId="{5cf76f15-5ced-4ddc-b409-7134ff3c332f}" ma:taxonomyMulti="true" ma:sspId="ea9c2033-f9de-4598-aacb-e63a0371e98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ef5a6c-24cd-4e9c-8721-c0daa9528b8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3b07581-1f16-4be7-94c0-5b18dcac2f86}" ma:internalName="TaxCatchAll" ma:showField="CatchAllData" ma:web="78ef5a6c-24cd-4e9c-8721-c0daa9528b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439D0-E3DA-4ECE-9FAC-99B1C720921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65DC55-798B-412D-9863-5CB1EDD6F128}">
  <ds:schemaRefs>
    <ds:schemaRef ds:uri="http://schemas.openxmlformats.org/package/2006/metadata/core-properties"/>
    <ds:schemaRef ds:uri="e1f0e1d5-760b-46e3-82b6-8bcb246f52ed"/>
    <ds:schemaRef ds:uri="http://purl.org/dc/terms/"/>
    <ds:schemaRef ds:uri="http://www.w3.org/XML/1998/namespace"/>
    <ds:schemaRef ds:uri="http://schemas.microsoft.com/office/infopath/2007/PartnerControls"/>
    <ds:schemaRef ds:uri="78ef5a6c-24cd-4e9c-8721-c0daa9528b8a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9162197-FADB-4BD5-B7A2-7EBB92711B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f0e1d5-760b-46e3-82b6-8bcb246f52ed"/>
    <ds:schemaRef ds:uri="78ef5a6c-24cd-4e9c-8721-c0daa9528b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NYC(AW) 名古屋</vt:lpstr>
      <vt:lpstr>'NYC(AW) 名古屋'!Print_Area</vt:lpstr>
    </vt:vector>
  </TitlesOfParts>
  <Manager/>
  <Company>総務部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TCLADMIN</dc:creator>
  <cp:keywords/>
  <dc:description/>
  <cp:lastModifiedBy>yuzo.mukai(TCL)</cp:lastModifiedBy>
  <cp:revision/>
  <cp:lastPrinted>2024-03-12T08:40:30Z</cp:lastPrinted>
  <dcterms:created xsi:type="dcterms:W3CDTF">2011-03-15T06:58:11Z</dcterms:created>
  <dcterms:modified xsi:type="dcterms:W3CDTF">2024-04-09T09:10:43Z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0x01010009A3CE6793C95A41B07F73C09E674556</vt:lpwstr>
  </property>
</Properties>
</file>