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kai\OneDrive - NYK Group\デスクトップ\スケジュール\2024\0311\"/>
    </mc:Choice>
  </mc:AlternateContent>
  <xr:revisionPtr revIDLastSave="43" documentId="13_ncr:1_{2CEF49DD-F5BD-43D6-8BD8-52412DF5064D}" xr6:coauthVersionLast="36" xr6:coauthVersionMax="47" xr10:uidLastSave="{B9A7761D-F144-4D68-AE31-0F801796E116}"/>
  <bookViews>
    <workbookView xWindow="-120" yWindow="-120" windowWidth="29040" windowHeight="15720" xr2:uid="{00000000-000D-0000-FFFF-FFFF00000000}"/>
  </bookViews>
  <sheets>
    <sheet name="SEA 神戸" sheetId="8" r:id="rId1"/>
  </sheets>
  <definedNames>
    <definedName name="_xlnm._FilterDatabase" localSheetId="0" hidden="1">'SEA 神戸'!#REF!</definedName>
    <definedName name="_xlnm.Print_Area" localSheetId="0">'SEA 神戸'!$A$1:$Q$45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8" l="1"/>
  <c r="H14" i="8"/>
  <c r="K14" i="8" s="1"/>
  <c r="G15" i="8"/>
  <c r="J15" i="8" s="1"/>
  <c r="G16" i="8" l="1"/>
  <c r="G17" i="8" s="1"/>
  <c r="L14" i="8"/>
  <c r="N14" i="8" s="1"/>
  <c r="H15" i="8"/>
  <c r="M14" i="8"/>
  <c r="K15" i="8" l="1"/>
  <c r="L15" i="8"/>
  <c r="I15" i="8"/>
  <c r="H16" i="8"/>
  <c r="J16" i="8"/>
  <c r="H17" i="8"/>
  <c r="L17" i="8" s="1"/>
  <c r="G18" i="8"/>
  <c r="J18" i="8" s="1"/>
  <c r="N17" i="8" l="1"/>
  <c r="M17" i="8"/>
  <c r="I16" i="8"/>
  <c r="K16" i="8"/>
  <c r="L16" i="8"/>
  <c r="N15" i="8"/>
  <c r="M15" i="8"/>
  <c r="H18" i="8"/>
  <c r="G19" i="8"/>
  <c r="J19" i="8" s="1"/>
  <c r="L18" i="8" l="1"/>
  <c r="I18" i="8"/>
  <c r="K18" i="8"/>
  <c r="N16" i="8"/>
  <c r="M16" i="8"/>
  <c r="H19" i="8"/>
  <c r="G20" i="8"/>
  <c r="J20" i="8" s="1"/>
  <c r="L19" i="8" l="1"/>
  <c r="I19" i="8"/>
  <c r="K19" i="8"/>
  <c r="M18" i="8"/>
  <c r="N18" i="8"/>
  <c r="G21" i="8"/>
  <c r="H20" i="8"/>
  <c r="L20" i="8" l="1"/>
  <c r="K20" i="8"/>
  <c r="I20" i="8"/>
  <c r="H21" i="8"/>
  <c r="J21" i="8"/>
  <c r="M19" i="8"/>
  <c r="N19" i="8"/>
  <c r="L21" i="8" l="1"/>
  <c r="I21" i="8"/>
  <c r="K21" i="8"/>
  <c r="N20" i="8"/>
  <c r="M20" i="8"/>
  <c r="N21" i="8" l="1"/>
  <c r="M21" i="8"/>
</calcChain>
</file>

<file path=xl/sharedStrings.xml><?xml version="1.0" encoding="utf-8"?>
<sst xmlns="http://schemas.openxmlformats.org/spreadsheetml/2006/main" count="92" uniqueCount="69">
  <si>
    <t xml:space="preserve">SEATTLE混載 （神戸積み） </t>
    <rPh sb="11" eb="13">
      <t>コウベ</t>
    </rPh>
    <phoneticPr fontId="4"/>
  </si>
  <si>
    <t>仕向地をクリックして頂くことでWEB BOOKINGが可能です。</t>
    <rPh sb="0" eb="3">
      <t>シムケチ</t>
    </rPh>
    <rPh sb="10" eb="11">
      <t>イタダ</t>
    </rPh>
    <rPh sb="27" eb="29">
      <t>カノウ</t>
    </rPh>
    <phoneticPr fontId="4"/>
  </si>
  <si>
    <t>お問い合わせはこちらから</t>
    <rPh sb="1" eb="2">
      <t>ト</t>
    </rPh>
    <rPh sb="3" eb="4">
      <t>ア</t>
    </rPh>
    <phoneticPr fontId="4"/>
  </si>
  <si>
    <t>但し、スケジュール検索画面でFROM(荷受地CFS)の選択が必要となります。</t>
    <rPh sb="0" eb="1">
      <t>タダ</t>
    </rPh>
    <rPh sb="9" eb="11">
      <t>ケンサク</t>
    </rPh>
    <rPh sb="11" eb="13">
      <t>ガメン</t>
    </rPh>
    <rPh sb="19" eb="21">
      <t>ニウケ</t>
    </rPh>
    <rPh sb="21" eb="22">
      <t>チ</t>
    </rPh>
    <rPh sb="27" eb="29">
      <t>センタク</t>
    </rPh>
    <rPh sb="30" eb="32">
      <t>ヒツヨウ</t>
    </rPh>
    <phoneticPr fontId="4"/>
  </si>
  <si>
    <t>スケジュールは予告なく変更となる可能性がございます。</t>
    <rPh sb="16" eb="19">
      <t>カノウセイ</t>
    </rPh>
    <phoneticPr fontId="4"/>
  </si>
  <si>
    <t>更新予定日：04/02 頃</t>
    <rPh sb="12" eb="13">
      <t>コロ</t>
    </rPh>
    <phoneticPr fontId="4"/>
  </si>
  <si>
    <t>国内消防法該当貨につきましては、ブッキングの際にご連絡願います。</t>
    <phoneticPr fontId="4"/>
  </si>
  <si>
    <t>★貨物や航路別注意事項に関してはサービスガイドをご確認下さい。</t>
    <rPh sb="1" eb="3">
      <t>カモツ</t>
    </rPh>
    <rPh sb="4" eb="6">
      <t>コウロ</t>
    </rPh>
    <rPh sb="6" eb="7">
      <t>ベツ</t>
    </rPh>
    <rPh sb="7" eb="9">
      <t>チュウイ</t>
    </rPh>
    <rPh sb="9" eb="11">
      <t>ジコウ</t>
    </rPh>
    <rPh sb="12" eb="13">
      <t>カン</t>
    </rPh>
    <rPh sb="25" eb="27">
      <t>カクニン</t>
    </rPh>
    <rPh sb="27" eb="28">
      <t>クダ</t>
    </rPh>
    <phoneticPr fontId="4"/>
  </si>
  <si>
    <t>こちらをクリック🚢⚠</t>
    <phoneticPr fontId="4"/>
  </si>
  <si>
    <t>神戸積み</t>
    <rPh sb="0" eb="2">
      <t>コウベ</t>
    </rPh>
    <rPh sb="2" eb="3">
      <t>ヅ</t>
    </rPh>
    <phoneticPr fontId="6"/>
  </si>
  <si>
    <t>CFS CUT = 
上段：搬入先CFS / 下段：VANNING場所
*VANNING場所は変更になる可能性がございます。</t>
    <rPh sb="11" eb="13">
      <t>ジョウダン</t>
    </rPh>
    <rPh sb="14" eb="16">
      <t>ハンニュウ</t>
    </rPh>
    <rPh sb="16" eb="17">
      <t>サキ</t>
    </rPh>
    <rPh sb="23" eb="25">
      <t>ゲダン</t>
    </rPh>
    <rPh sb="33" eb="35">
      <t>バショ</t>
    </rPh>
    <phoneticPr fontId="8"/>
  </si>
  <si>
    <t>危険品 = 
●:引受可 / ×:引受不可</t>
    <phoneticPr fontId="4"/>
  </si>
  <si>
    <t>VESSEL
本船</t>
    <rPh sb="8" eb="10">
      <t>ホンセン</t>
    </rPh>
    <phoneticPr fontId="4"/>
  </si>
  <si>
    <t>VOY
次航</t>
    <rPh sb="5" eb="6">
      <t>ツギ</t>
    </rPh>
    <rPh sb="6" eb="7">
      <t>ワタル</t>
    </rPh>
    <phoneticPr fontId="4"/>
  </si>
  <si>
    <t>CARRIER
船会社</t>
    <rPh sb="9" eb="10">
      <t>フネ</t>
    </rPh>
    <rPh sb="10" eb="12">
      <t>カイシャ</t>
    </rPh>
    <phoneticPr fontId="4"/>
  </si>
  <si>
    <t>ETA-ETD</t>
    <phoneticPr fontId="4"/>
  </si>
  <si>
    <t>CFS CUT</t>
    <phoneticPr fontId="4"/>
  </si>
  <si>
    <t>ETA</t>
    <phoneticPr fontId="4"/>
  </si>
  <si>
    <t>DG
危険品</t>
    <rPh sb="3" eb="5">
      <t>キケン</t>
    </rPh>
    <rPh sb="5" eb="6">
      <t>ヒン</t>
    </rPh>
    <phoneticPr fontId="4"/>
  </si>
  <si>
    <t>TOKYO</t>
    <phoneticPr fontId="4"/>
  </si>
  <si>
    <t>HAKATA/
MOJI</t>
    <phoneticPr fontId="4"/>
  </si>
  <si>
    <t>OSAKA</t>
    <phoneticPr fontId="4"/>
  </si>
  <si>
    <t>KOBE</t>
    <phoneticPr fontId="4"/>
  </si>
  <si>
    <t>TACOMA</t>
    <phoneticPr fontId="6"/>
  </si>
  <si>
    <t>SEATTLE</t>
    <phoneticPr fontId="6"/>
  </si>
  <si>
    <t>PORTLAND</t>
    <phoneticPr fontId="6"/>
  </si>
  <si>
    <t>WK</t>
  </si>
  <si>
    <t>BRIGHTON</t>
  </si>
  <si>
    <t>007E</t>
  </si>
  <si>
    <t>ONE</t>
  </si>
  <si>
    <t>*02/21</t>
  </si>
  <si>
    <t>×</t>
  </si>
  <si>
    <t>ONE MANEUVER</t>
  </si>
  <si>
    <t>069E</t>
  </si>
  <si>
    <t>MOL PREMIUM</t>
  </si>
  <si>
    <t>076E</t>
  </si>
  <si>
    <t>*03/13</t>
  </si>
  <si>
    <t>*03/18</t>
  </si>
  <si>
    <t>MOL MAESTRO</t>
    <phoneticPr fontId="4"/>
  </si>
  <si>
    <t>072E</t>
    <phoneticPr fontId="4"/>
  </si>
  <si>
    <t>R1</t>
    <phoneticPr fontId="4"/>
  </si>
  <si>
    <t>※</t>
  </si>
  <si>
    <r>
      <t>神戸CYへコンテナ搬入後、内航船にて</t>
    </r>
    <r>
      <rPr>
        <sz val="11"/>
        <color rgb="FFFF0000"/>
        <rFont val="游ゴシック"/>
        <family val="3"/>
        <charset val="128"/>
      </rPr>
      <t>東京港</t>
    </r>
    <r>
      <rPr>
        <sz val="11"/>
        <rFont val="游ゴシック"/>
        <family val="3"/>
        <charset val="128"/>
      </rPr>
      <t>へ回漕されます。</t>
    </r>
    <phoneticPr fontId="4"/>
  </si>
  <si>
    <t>＊ 祝日の為、CFS CUT日が通常と異なる日付となります。</t>
    <rPh sb="2" eb="4">
      <t>シュクジツ</t>
    </rPh>
    <rPh sb="5" eb="6">
      <t>タメ</t>
    </rPh>
    <rPh sb="14" eb="15">
      <t>ヒ</t>
    </rPh>
    <rPh sb="16" eb="18">
      <t>ツウジョウ</t>
    </rPh>
    <rPh sb="19" eb="20">
      <t>コト</t>
    </rPh>
    <rPh sb="22" eb="24">
      <t>ヒヅケ</t>
    </rPh>
    <phoneticPr fontId="4"/>
  </si>
  <si>
    <t>※</t>
    <phoneticPr fontId="4"/>
  </si>
  <si>
    <t>TACOMAーSEATTLE間の所要日数は約3日間、PORTLAND CFSへの到着はSEATTLE到着後約3日間となります。</t>
    <phoneticPr fontId="4"/>
  </si>
  <si>
    <t>博多CFS移転になります。</t>
    <rPh sb="0" eb="2">
      <t>ハカタ</t>
    </rPh>
    <rPh sb="5" eb="7">
      <t>イテン</t>
    </rPh>
    <phoneticPr fontId="4"/>
  </si>
  <si>
    <t>【貨物搬入先】</t>
    <rPh sb="1" eb="3">
      <t>カモツ</t>
    </rPh>
    <rPh sb="3" eb="5">
      <t>ハンニュウ</t>
    </rPh>
    <rPh sb="5" eb="6">
      <t>サキ</t>
    </rPh>
    <phoneticPr fontId="7"/>
  </si>
  <si>
    <t>※貨物搬入前・搬入時の送り状には、〔トランスコンテナ扱い〕〔BOOKING NO.〕〔仕向地〕〔個数〕〔荷姿〕〔SHIPPING MARK〕の記載をお願い致します。</t>
    <rPh sb="43" eb="46">
      <t>シムケチ</t>
    </rPh>
    <rPh sb="77" eb="78">
      <t>イタ</t>
    </rPh>
    <phoneticPr fontId="4"/>
  </si>
  <si>
    <t>R2</t>
    <phoneticPr fontId="4"/>
  </si>
  <si>
    <t>R3</t>
    <phoneticPr fontId="4"/>
  </si>
  <si>
    <t>R4</t>
    <phoneticPr fontId="4"/>
  </si>
  <si>
    <t>R5</t>
    <phoneticPr fontId="4"/>
  </si>
  <si>
    <t>R6</t>
    <phoneticPr fontId="4"/>
  </si>
  <si>
    <t>R1/R5</t>
    <phoneticPr fontId="4"/>
  </si>
  <si>
    <t>R1/R6</t>
    <phoneticPr fontId="4"/>
  </si>
  <si>
    <t>本船変更になります。ONE MAXIM V.068E → ARGUS V.220E (3/11)</t>
    <phoneticPr fontId="4"/>
  </si>
  <si>
    <t>本船変更になります。MOL MAESTRO V.072E → ONE MAXIM V.068E (3/11)</t>
    <phoneticPr fontId="4"/>
  </si>
  <si>
    <t>ARGUS</t>
    <phoneticPr fontId="4"/>
  </si>
  <si>
    <t>220E</t>
    <phoneticPr fontId="4"/>
  </si>
  <si>
    <t xml:space="preserve">ONE MAXIM </t>
    <phoneticPr fontId="4"/>
  </si>
  <si>
    <t>068E</t>
    <phoneticPr fontId="4"/>
  </si>
  <si>
    <t>本船変更になります。ONE MODERN V.070E → MOL MAESTRO V.072E → GEORGE WASHINGTON BRIDGE V.026E (3/13)</t>
    <phoneticPr fontId="4"/>
  </si>
  <si>
    <t>本船変更になります。BRIGHTON V.008E → TBA → MOL MAESTRO V.072E  (3/13)</t>
    <phoneticPr fontId="4"/>
  </si>
  <si>
    <t>本船変更になります。ONE MANEUVER V.070E  → ONE MODERN V.070E →  BRIGHTON V.008E (3/13)</t>
    <phoneticPr fontId="4"/>
  </si>
  <si>
    <t>GEORGE WASHINGTON BRIDGE</t>
    <phoneticPr fontId="4"/>
  </si>
  <si>
    <t>026E</t>
    <phoneticPr fontId="4"/>
  </si>
  <si>
    <t>BRIGHTON</t>
    <phoneticPr fontId="4"/>
  </si>
  <si>
    <t>008E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</si>
</sst>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m/d"/>
    <numFmt numFmtId="177" formatCode="\-d"/>
    <numFmt numFmtId="178" formatCode="m/d;@"/>
    <numFmt numFmtId="179" formatCode="yyyy/mm/dd"/>
    <numFmt numFmtId="180" formatCode="mm/dd"/>
    <numFmt numFmtId="181" formatCode="\-\ mm/dd"/>
  </numFmts>
  <fonts count="3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明朝"/>
      <family val="1"/>
      <charset val="128"/>
    </font>
    <font>
      <sz val="16"/>
      <name val="Times New Roman"/>
      <family val="1"/>
    </font>
    <font>
      <i/>
      <sz val="12"/>
      <name val="ＭＳ Ｐゴシック"/>
      <family val="3"/>
      <charset val="128"/>
    </font>
    <font>
      <b/>
      <sz val="26"/>
      <color rgb="FF0070C0"/>
      <name val="HGP創英角ｺﾞｼｯｸUB"/>
      <family val="3"/>
      <charset val="128"/>
    </font>
    <font>
      <sz val="9"/>
      <name val="游ゴシック"/>
      <family val="3"/>
      <charset val="128"/>
    </font>
    <font>
      <u/>
      <sz val="9"/>
      <color indexed="12"/>
      <name val="游ゴシック"/>
      <family val="3"/>
      <charset val="128"/>
    </font>
    <font>
      <b/>
      <sz val="26"/>
      <color rgb="FF0070C0"/>
      <name val="游ゴシック"/>
      <family val="3"/>
      <charset val="128"/>
    </font>
    <font>
      <b/>
      <sz val="20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9"/>
      <name val="游ゴシック"/>
      <family val="3"/>
      <charset val="128"/>
    </font>
    <font>
      <b/>
      <sz val="16"/>
      <name val="游ゴシック"/>
      <family val="3"/>
      <charset val="128"/>
    </font>
    <font>
      <b/>
      <sz val="9"/>
      <color indexed="9"/>
      <name val="游ゴシック"/>
      <family val="3"/>
      <charset val="128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0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color rgb="FF0070C0"/>
      <name val="游ゴシック"/>
      <family val="3"/>
      <charset val="128"/>
    </font>
    <font>
      <sz val="12"/>
      <name val="游ゴシック"/>
      <family val="3"/>
      <charset val="128"/>
    </font>
    <font>
      <sz val="12"/>
      <color rgb="FF000000"/>
      <name val="游ゴシック"/>
      <family val="3"/>
      <charset val="128"/>
    </font>
    <font>
      <sz val="8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E5FFFF"/>
        <bgColor indexed="64"/>
      </patternFill>
    </fill>
    <fill>
      <patternFill patternType="solid">
        <fgColor rgb="FF89D8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8" fillId="0" borderId="0" applyNumberFormat="0" applyFill="0" applyBorder="0" applyAlignment="0" applyProtection="0"/>
  </cellStyleXfs>
  <cellXfs count="149">
    <xf numFmtId="0" fontId="0" fillId="0" borderId="0" xfId="0"/>
    <xf numFmtId="0" fontId="9" fillId="0" borderId="0" xfId="1" applyFont="1">
      <alignment vertical="center"/>
    </xf>
    <xf numFmtId="0" fontId="9" fillId="0" borderId="0" xfId="1" applyFont="1" applyAlignment="1">
      <alignment horizontal="left"/>
    </xf>
    <xf numFmtId="49" fontId="9" fillId="0" borderId="0" xfId="1" applyNumberFormat="1" applyFont="1" applyAlignment="1">
      <alignment horizontal="center"/>
    </xf>
    <xf numFmtId="0" fontId="9" fillId="0" borderId="0" xfId="1" applyFont="1" applyAlignment="1" applyProtection="1">
      <alignment horizontal="left"/>
      <protection locked="0"/>
    </xf>
    <xf numFmtId="0" fontId="9" fillId="0" borderId="0" xfId="1" applyFont="1" applyProtection="1">
      <alignment vertical="center"/>
      <protection locked="0"/>
    </xf>
    <xf numFmtId="0" fontId="9" fillId="0" borderId="0" xfId="1" applyFont="1" applyAlignment="1"/>
    <xf numFmtId="14" fontId="13" fillId="0" borderId="0" xfId="3" applyNumberFormat="1" applyFont="1" applyAlignment="1">
      <alignment vertical="center"/>
    </xf>
    <xf numFmtId="0" fontId="14" fillId="0" borderId="0" xfId="3" applyFont="1" applyAlignment="1">
      <alignment vertical="center"/>
    </xf>
    <xf numFmtId="0" fontId="15" fillId="0" borderId="0" xfId="3" applyFont="1" applyAlignment="1">
      <alignment vertical="center"/>
    </xf>
    <xf numFmtId="14" fontId="16" fillId="0" borderId="0" xfId="1" applyNumberFormat="1" applyFont="1" applyAlignment="1"/>
    <xf numFmtId="0" fontId="17" fillId="0" borderId="0" xfId="1" applyFont="1" applyAlignment="1">
      <alignment horizontal="left"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 applyAlignment="1">
      <alignment horizontal="left" vertical="center"/>
    </xf>
    <xf numFmtId="0" fontId="20" fillId="0" borderId="0" xfId="1" applyFont="1" applyAlignment="1">
      <alignment horizontal="left" vertical="center"/>
    </xf>
    <xf numFmtId="178" fontId="18" fillId="0" borderId="0" xfId="1" applyNumberFormat="1" applyFont="1" applyProtection="1">
      <alignment vertical="center"/>
      <protection locked="0"/>
    </xf>
    <xf numFmtId="178" fontId="18" fillId="0" borderId="0" xfId="1" applyNumberFormat="1" applyFont="1" applyAlignment="1" applyProtection="1">
      <alignment horizontal="left"/>
      <protection locked="0"/>
    </xf>
    <xf numFmtId="178" fontId="9" fillId="0" borderId="0" xfId="1" applyNumberFormat="1" applyFont="1" applyProtection="1">
      <alignment vertical="center"/>
      <protection locked="0"/>
    </xf>
    <xf numFmtId="0" fontId="21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49" fontId="9" fillId="0" borderId="0" xfId="1" applyNumberFormat="1" applyFont="1" applyAlignment="1">
      <alignment horizontal="center" vertical="center"/>
    </xf>
    <xf numFmtId="0" fontId="9" fillId="0" borderId="0" xfId="1" applyFont="1" applyAlignment="1" applyProtection="1">
      <alignment horizontal="left" vertical="center"/>
      <protection locked="0"/>
    </xf>
    <xf numFmtId="176" fontId="9" fillId="0" borderId="0" xfId="1" applyNumberFormat="1" applyFont="1" applyAlignment="1" applyProtection="1">
      <alignment horizontal="left" vertical="center"/>
      <protection locked="0"/>
    </xf>
    <xf numFmtId="49" fontId="22" fillId="3" borderId="1" xfId="1" applyNumberFormat="1" applyFont="1" applyFill="1" applyBorder="1" applyAlignment="1">
      <alignment horizontal="center" vertical="center"/>
    </xf>
    <xf numFmtId="49" fontId="22" fillId="3" borderId="17" xfId="1" applyNumberFormat="1" applyFont="1" applyFill="1" applyBorder="1" applyAlignment="1">
      <alignment horizontal="center" vertical="center"/>
    </xf>
    <xf numFmtId="0" fontId="22" fillId="3" borderId="4" xfId="1" applyFont="1" applyFill="1" applyBorder="1" applyAlignment="1" applyProtection="1">
      <alignment horizontal="center" vertical="center"/>
      <protection locked="0"/>
    </xf>
    <xf numFmtId="0" fontId="22" fillId="4" borderId="14" xfId="1" applyFont="1" applyFill="1" applyBorder="1" applyAlignment="1" applyProtection="1">
      <alignment horizontal="center" vertical="center"/>
      <protection locked="0"/>
    </xf>
    <xf numFmtId="49" fontId="22" fillId="3" borderId="5" xfId="1" applyNumberFormat="1" applyFont="1" applyFill="1" applyBorder="1" applyAlignment="1">
      <alignment horizontal="center"/>
    </xf>
    <xf numFmtId="49" fontId="22" fillId="3" borderId="18" xfId="1" applyNumberFormat="1" applyFont="1" applyFill="1" applyBorder="1" applyAlignment="1">
      <alignment horizontal="center"/>
    </xf>
    <xf numFmtId="0" fontId="22" fillId="2" borderId="23" xfId="1" applyFont="1" applyFill="1" applyBorder="1" applyAlignment="1" applyProtection="1">
      <alignment horizontal="center" vertical="center" wrapText="1"/>
      <protection locked="0"/>
    </xf>
    <xf numFmtId="0" fontId="22" fillId="2" borderId="24" xfId="1" applyFont="1" applyFill="1" applyBorder="1" applyAlignment="1" applyProtection="1">
      <alignment horizontal="center" vertical="center" wrapText="1"/>
      <protection locked="0"/>
    </xf>
    <xf numFmtId="49" fontId="22" fillId="3" borderId="8" xfId="1" applyNumberFormat="1" applyFont="1" applyFill="1" applyBorder="1" applyAlignment="1">
      <alignment horizontal="center"/>
    </xf>
    <xf numFmtId="49" fontId="22" fillId="3" borderId="19" xfId="1" applyNumberFormat="1" applyFont="1" applyFill="1" applyBorder="1" applyAlignment="1">
      <alignment horizontal="center"/>
    </xf>
    <xf numFmtId="0" fontId="22" fillId="2" borderId="13" xfId="1" applyFont="1" applyFill="1" applyBorder="1" applyAlignment="1" applyProtection="1">
      <alignment horizontal="center" vertical="center" wrapText="1"/>
      <protection locked="0"/>
    </xf>
    <xf numFmtId="0" fontId="22" fillId="2" borderId="22" xfId="1" applyFont="1" applyFill="1" applyBorder="1" applyAlignment="1" applyProtection="1">
      <alignment horizontal="center" vertical="center" wrapText="1"/>
      <protection locked="0"/>
    </xf>
    <xf numFmtId="0" fontId="9" fillId="5" borderId="0" xfId="1" applyFont="1" applyFill="1">
      <alignment vertical="center"/>
    </xf>
    <xf numFmtId="0" fontId="24" fillId="0" borderId="0" xfId="1" applyFont="1">
      <alignment vertical="center"/>
    </xf>
    <xf numFmtId="0" fontId="18" fillId="0" borderId="0" xfId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1" quotePrefix="1" applyFont="1" applyAlignment="1" applyProtection="1">
      <alignment horizontal="center" vertical="center"/>
      <protection locked="0"/>
    </xf>
    <xf numFmtId="49" fontId="18" fillId="0" borderId="0" xfId="1" applyNumberFormat="1" applyFont="1" applyAlignment="1" applyProtection="1">
      <alignment horizontal="center" vertical="center"/>
      <protection locked="0"/>
    </xf>
    <xf numFmtId="177" fontId="18" fillId="0" borderId="0" xfId="1" applyNumberFormat="1" applyFont="1" applyAlignment="1" applyProtection="1">
      <alignment horizontal="left" vertical="center"/>
      <protection locked="0"/>
    </xf>
    <xf numFmtId="176" fontId="18" fillId="0" borderId="0" xfId="1" applyNumberFormat="1" applyFont="1" applyAlignment="1" applyProtection="1">
      <alignment horizontal="right" vertical="center"/>
      <protection locked="0"/>
    </xf>
    <xf numFmtId="177" fontId="20" fillId="0" borderId="0" xfId="1" applyNumberFormat="1" applyFont="1" applyAlignment="1" applyProtection="1">
      <alignment horizontal="left" vertical="center"/>
      <protection locked="0"/>
    </xf>
    <xf numFmtId="176" fontId="18" fillId="0" borderId="0" xfId="1" applyNumberFormat="1" applyFont="1" applyAlignment="1" applyProtection="1">
      <alignment horizontal="center" vertical="center"/>
      <protection locked="0"/>
    </xf>
    <xf numFmtId="176" fontId="9" fillId="0" borderId="0" xfId="1" applyNumberFormat="1" applyFont="1" applyAlignment="1" applyProtection="1">
      <alignment horizontal="center" vertical="center"/>
      <protection locked="0"/>
    </xf>
    <xf numFmtId="0" fontId="18" fillId="0" borderId="0" xfId="1" applyFont="1" applyAlignment="1">
      <alignment horizontal="left" vertical="center"/>
    </xf>
    <xf numFmtId="178" fontId="9" fillId="0" borderId="0" xfId="1" applyNumberFormat="1" applyFont="1" applyAlignment="1" applyProtection="1">
      <alignment horizontal="left"/>
      <protection locked="0"/>
    </xf>
    <xf numFmtId="0" fontId="9" fillId="0" borderId="0" xfId="1" applyFont="1" applyAlignment="1">
      <alignment horizontal="left" vertical="center"/>
    </xf>
    <xf numFmtId="14" fontId="22" fillId="0" borderId="0" xfId="3" applyNumberFormat="1" applyFont="1" applyAlignment="1">
      <alignment horizontal="left" vertical="center"/>
    </xf>
    <xf numFmtId="178" fontId="9" fillId="0" borderId="0" xfId="1" applyNumberFormat="1" applyFont="1">
      <alignment vertical="center"/>
    </xf>
    <xf numFmtId="0" fontId="17" fillId="0" borderId="0" xfId="8" applyFont="1" applyAlignment="1">
      <alignment horizontal="left" vertical="center"/>
    </xf>
    <xf numFmtId="0" fontId="12" fillId="0" borderId="0" xfId="8" applyFont="1" applyAlignment="1">
      <alignment vertical="center"/>
    </xf>
    <xf numFmtId="0" fontId="1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79" fontId="13" fillId="0" borderId="0" xfId="3" applyNumberFormat="1" applyFont="1" applyAlignment="1">
      <alignment vertical="center"/>
    </xf>
    <xf numFmtId="0" fontId="22" fillId="2" borderId="33" xfId="1" applyFont="1" applyFill="1" applyBorder="1" applyAlignment="1" applyProtection="1">
      <alignment horizontal="center" vertical="center"/>
      <protection locked="0"/>
    </xf>
    <xf numFmtId="0" fontId="22" fillId="2" borderId="19" xfId="1" applyFont="1" applyFill="1" applyBorder="1" applyAlignment="1" applyProtection="1">
      <alignment horizontal="center" vertical="center" wrapText="1"/>
      <protection locked="0"/>
    </xf>
    <xf numFmtId="0" fontId="18" fillId="0" borderId="26" xfId="1" applyFont="1" applyBorder="1" applyAlignment="1" applyProtection="1">
      <alignment horizontal="center" vertical="center"/>
      <protection locked="0"/>
    </xf>
    <xf numFmtId="0" fontId="23" fillId="0" borderId="10" xfId="1" applyFont="1" applyBorder="1" applyAlignment="1" applyProtection="1">
      <alignment horizontal="center" vertical="center"/>
      <protection locked="0"/>
    </xf>
    <xf numFmtId="49" fontId="18" fillId="0" borderId="16" xfId="1" applyNumberFormat="1" applyFont="1" applyBorder="1" applyAlignment="1" applyProtection="1">
      <alignment horizontal="center" vertical="center"/>
      <protection locked="0"/>
    </xf>
    <xf numFmtId="180" fontId="23" fillId="0" borderId="26" xfId="1" applyNumberFormat="1" applyFont="1" applyBorder="1" applyAlignment="1" applyProtection="1">
      <alignment horizontal="right" vertical="center"/>
      <protection locked="0"/>
    </xf>
    <xf numFmtId="181" fontId="23" fillId="0" borderId="16" xfId="1" applyNumberFormat="1" applyFont="1" applyBorder="1" applyAlignment="1" applyProtection="1">
      <alignment horizontal="left" vertical="center"/>
      <protection locked="0"/>
    </xf>
    <xf numFmtId="180" fontId="23" fillId="0" borderId="15" xfId="1" applyNumberFormat="1" applyFont="1" applyBorder="1" applyAlignment="1" applyProtection="1">
      <alignment horizontal="center" vertical="center"/>
      <protection locked="0"/>
    </xf>
    <xf numFmtId="180" fontId="18" fillId="0" borderId="15" xfId="1" applyNumberFormat="1" applyFont="1" applyBorder="1" applyAlignment="1" applyProtection="1">
      <alignment horizontal="center" vertical="center"/>
      <protection locked="0"/>
    </xf>
    <xf numFmtId="176" fontId="18" fillId="0" borderId="15" xfId="0" applyNumberFormat="1" applyFont="1" applyBorder="1" applyAlignment="1">
      <alignment horizontal="center" vertical="center"/>
    </xf>
    <xf numFmtId="180" fontId="18" fillId="0" borderId="38" xfId="1" quotePrefix="1" applyNumberFormat="1" applyFont="1" applyBorder="1" applyAlignment="1" applyProtection="1">
      <alignment horizontal="center" vertical="center"/>
      <protection locked="0"/>
    </xf>
    <xf numFmtId="180" fontId="18" fillId="0" borderId="39" xfId="1" quotePrefix="1" applyNumberFormat="1" applyFont="1" applyBorder="1" applyAlignment="1" applyProtection="1">
      <alignment horizontal="center" vertical="center"/>
      <protection locked="0"/>
    </xf>
    <xf numFmtId="180" fontId="18" fillId="0" borderId="41" xfId="1" quotePrefix="1" applyNumberFormat="1" applyFont="1" applyBorder="1" applyAlignment="1" applyProtection="1">
      <alignment horizontal="center" vertical="center"/>
      <protection locked="0"/>
    </xf>
    <xf numFmtId="0" fontId="18" fillId="0" borderId="0" xfId="1" applyFont="1" applyAlignment="1">
      <alignment horizontal="left"/>
    </xf>
    <xf numFmtId="0" fontId="18" fillId="0" borderId="10" xfId="1" applyFont="1" applyBorder="1" applyAlignment="1" applyProtection="1">
      <alignment horizontal="left" vertical="center"/>
      <protection locked="0"/>
    </xf>
    <xf numFmtId="0" fontId="18" fillId="0" borderId="10" xfId="1" quotePrefix="1" applyFont="1" applyBorder="1" applyAlignment="1" applyProtection="1">
      <alignment horizontal="center" vertical="center"/>
      <protection locked="0"/>
    </xf>
    <xf numFmtId="180" fontId="20" fillId="0" borderId="39" xfId="1" quotePrefix="1" applyNumberFormat="1" applyFont="1" applyBorder="1" applyAlignment="1" applyProtection="1">
      <alignment horizontal="center" vertical="center"/>
      <protection locked="0"/>
    </xf>
    <xf numFmtId="178" fontId="25" fillId="0" borderId="0" xfId="1" applyNumberFormat="1" applyFont="1" applyProtection="1">
      <alignment vertical="center"/>
      <protection locked="0"/>
    </xf>
    <xf numFmtId="0" fontId="12" fillId="0" borderId="0" xfId="0" applyFont="1" applyFill="1" applyAlignment="1">
      <alignment vertical="center"/>
    </xf>
    <xf numFmtId="0" fontId="9" fillId="0" borderId="0" xfId="1" applyFont="1" applyFill="1">
      <alignment vertical="center"/>
    </xf>
    <xf numFmtId="0" fontId="18" fillId="0" borderId="44" xfId="1" applyFont="1" applyFill="1" applyBorder="1" applyAlignment="1" applyProtection="1">
      <alignment horizontal="center" vertical="center"/>
      <protection locked="0"/>
    </xf>
    <xf numFmtId="0" fontId="23" fillId="0" borderId="45" xfId="1" applyFont="1" applyFill="1" applyBorder="1" applyAlignment="1" applyProtection="1">
      <alignment horizontal="center" vertical="center"/>
      <protection locked="0"/>
    </xf>
    <xf numFmtId="0" fontId="18" fillId="0" borderId="45" xfId="1" applyFont="1" applyFill="1" applyBorder="1" applyAlignment="1" applyProtection="1">
      <alignment horizontal="left" vertical="center"/>
      <protection locked="0"/>
    </xf>
    <xf numFmtId="0" fontId="18" fillId="0" borderId="45" xfId="1" quotePrefix="1" applyFont="1" applyFill="1" applyBorder="1" applyAlignment="1" applyProtection="1">
      <alignment horizontal="center" vertical="center"/>
      <protection locked="0"/>
    </xf>
    <xf numFmtId="49" fontId="18" fillId="0" borderId="46" xfId="1" applyNumberFormat="1" applyFont="1" applyFill="1" applyBorder="1" applyAlignment="1" applyProtection="1">
      <alignment horizontal="center" vertical="center"/>
      <protection locked="0"/>
    </xf>
    <xf numFmtId="180" fontId="23" fillId="0" borderId="44" xfId="1" applyNumberFormat="1" applyFont="1" applyFill="1" applyBorder="1" applyAlignment="1" applyProtection="1">
      <alignment horizontal="right" vertical="center"/>
      <protection locked="0"/>
    </xf>
    <xf numFmtId="181" fontId="23" fillId="0" borderId="46" xfId="1" applyNumberFormat="1" applyFont="1" applyFill="1" applyBorder="1" applyAlignment="1" applyProtection="1">
      <alignment horizontal="left" vertical="center"/>
      <protection locked="0"/>
    </xf>
    <xf numFmtId="180" fontId="20" fillId="0" borderId="47" xfId="1" quotePrefix="1" applyNumberFormat="1" applyFont="1" applyFill="1" applyBorder="1" applyAlignment="1" applyProtection="1">
      <alignment horizontal="center" vertical="center"/>
      <protection locked="0"/>
    </xf>
    <xf numFmtId="180" fontId="20" fillId="0" borderId="48" xfId="1" quotePrefix="1" applyNumberFormat="1" applyFont="1" applyFill="1" applyBorder="1" applyAlignment="1" applyProtection="1">
      <alignment horizontal="center" vertical="center"/>
      <protection locked="0"/>
    </xf>
    <xf numFmtId="180" fontId="20" fillId="0" borderId="49" xfId="1" quotePrefix="1" applyNumberFormat="1" applyFont="1" applyFill="1" applyBorder="1" applyAlignment="1" applyProtection="1">
      <alignment horizontal="center" vertical="center"/>
      <protection locked="0"/>
    </xf>
    <xf numFmtId="180" fontId="23" fillId="0" borderId="50" xfId="1" applyNumberFormat="1" applyFont="1" applyFill="1" applyBorder="1" applyAlignment="1" applyProtection="1">
      <alignment horizontal="center" vertical="center"/>
      <protection locked="0"/>
    </xf>
    <xf numFmtId="180" fontId="18" fillId="0" borderId="50" xfId="1" applyNumberFormat="1" applyFont="1" applyFill="1" applyBorder="1" applyAlignment="1" applyProtection="1">
      <alignment horizontal="center" vertical="center"/>
      <protection locked="0"/>
    </xf>
    <xf numFmtId="176" fontId="18" fillId="0" borderId="50" xfId="0" applyNumberFormat="1" applyFont="1" applyFill="1" applyBorder="1" applyAlignment="1">
      <alignment horizontal="center" vertical="center"/>
    </xf>
    <xf numFmtId="0" fontId="18" fillId="0" borderId="26" xfId="1" applyFont="1" applyFill="1" applyBorder="1" applyAlignment="1" applyProtection="1">
      <alignment horizontal="center" vertical="center"/>
      <protection locked="0"/>
    </xf>
    <xf numFmtId="0" fontId="23" fillId="0" borderId="10" xfId="1" applyFont="1" applyFill="1" applyBorder="1" applyAlignment="1" applyProtection="1">
      <alignment horizontal="center" vertical="center"/>
      <protection locked="0"/>
    </xf>
    <xf numFmtId="0" fontId="18" fillId="0" borderId="10" xfId="1" applyFont="1" applyFill="1" applyBorder="1" applyAlignment="1" applyProtection="1">
      <alignment horizontal="left" vertical="center"/>
      <protection locked="0"/>
    </xf>
    <xf numFmtId="0" fontId="18" fillId="0" borderId="10" xfId="1" quotePrefix="1" applyFont="1" applyFill="1" applyBorder="1" applyAlignment="1" applyProtection="1">
      <alignment horizontal="center" vertical="center"/>
      <protection locked="0"/>
    </xf>
    <xf numFmtId="49" fontId="18" fillId="0" borderId="16" xfId="1" applyNumberFormat="1" applyFont="1" applyFill="1" applyBorder="1" applyAlignment="1" applyProtection="1">
      <alignment horizontal="center" vertical="center"/>
      <protection locked="0"/>
    </xf>
    <xf numFmtId="180" fontId="23" fillId="0" borderId="26" xfId="1" applyNumberFormat="1" applyFont="1" applyFill="1" applyBorder="1" applyAlignment="1" applyProtection="1">
      <alignment horizontal="right" vertical="center"/>
      <protection locked="0"/>
    </xf>
    <xf numFmtId="181" fontId="23" fillId="0" borderId="16" xfId="1" applyNumberFormat="1" applyFont="1" applyFill="1" applyBorder="1" applyAlignment="1" applyProtection="1">
      <alignment horizontal="left" vertical="center"/>
      <protection locked="0"/>
    </xf>
    <xf numFmtId="180" fontId="18" fillId="0" borderId="39" xfId="1" quotePrefix="1" applyNumberFormat="1" applyFont="1" applyFill="1" applyBorder="1" applyAlignment="1" applyProtection="1">
      <alignment horizontal="center" vertical="center"/>
      <protection locked="0"/>
    </xf>
    <xf numFmtId="180" fontId="18" fillId="0" borderId="41" xfId="1" quotePrefix="1" applyNumberFormat="1" applyFont="1" applyFill="1" applyBorder="1" applyAlignment="1" applyProtection="1">
      <alignment horizontal="center" vertical="center"/>
      <protection locked="0"/>
    </xf>
    <xf numFmtId="180" fontId="18" fillId="0" borderId="38" xfId="1" quotePrefix="1" applyNumberFormat="1" applyFont="1" applyFill="1" applyBorder="1" applyAlignment="1" applyProtection="1">
      <alignment horizontal="center" vertical="center"/>
      <protection locked="0"/>
    </xf>
    <xf numFmtId="180" fontId="23" fillId="0" borderId="15" xfId="1" applyNumberFormat="1" applyFont="1" applyFill="1" applyBorder="1" applyAlignment="1" applyProtection="1">
      <alignment horizontal="center" vertical="center"/>
      <protection locked="0"/>
    </xf>
    <xf numFmtId="180" fontId="18" fillId="0" borderId="15" xfId="1" applyNumberFormat="1" applyFont="1" applyFill="1" applyBorder="1" applyAlignment="1" applyProtection="1">
      <alignment horizontal="center" vertical="center"/>
      <protection locked="0"/>
    </xf>
    <xf numFmtId="176" fontId="18" fillId="0" borderId="15" xfId="0" applyNumberFormat="1" applyFont="1" applyFill="1" applyBorder="1" applyAlignment="1">
      <alignment horizontal="center" vertical="center"/>
    </xf>
    <xf numFmtId="0" fontId="18" fillId="0" borderId="27" xfId="1" applyFont="1" applyFill="1" applyBorder="1" applyAlignment="1" applyProtection="1">
      <alignment horizontal="center" vertical="center"/>
      <protection locked="0"/>
    </xf>
    <xf numFmtId="0" fontId="23" fillId="0" borderId="28" xfId="1" applyFont="1" applyFill="1" applyBorder="1" applyAlignment="1" applyProtection="1">
      <alignment horizontal="center" vertical="center"/>
      <protection locked="0"/>
    </xf>
    <xf numFmtId="0" fontId="18" fillId="0" borderId="28" xfId="1" applyFont="1" applyFill="1" applyBorder="1" applyAlignment="1" applyProtection="1">
      <alignment horizontal="left" vertical="center"/>
      <protection locked="0"/>
    </xf>
    <xf numFmtId="0" fontId="18" fillId="0" borderId="28" xfId="1" quotePrefix="1" applyFont="1" applyFill="1" applyBorder="1" applyAlignment="1" applyProtection="1">
      <alignment horizontal="center" vertical="center"/>
      <protection locked="0"/>
    </xf>
    <xf numFmtId="49" fontId="18" fillId="0" borderId="25" xfId="1" applyNumberFormat="1" applyFont="1" applyFill="1" applyBorder="1" applyAlignment="1" applyProtection="1">
      <alignment horizontal="center" vertical="center"/>
      <protection locked="0"/>
    </xf>
    <xf numFmtId="180" fontId="23" fillId="0" borderId="27" xfId="1" applyNumberFormat="1" applyFont="1" applyFill="1" applyBorder="1" applyAlignment="1" applyProtection="1">
      <alignment horizontal="right" vertical="center"/>
      <protection locked="0"/>
    </xf>
    <xf numFmtId="181" fontId="23" fillId="0" borderId="25" xfId="1" applyNumberFormat="1" applyFont="1" applyFill="1" applyBorder="1" applyAlignment="1" applyProtection="1">
      <alignment horizontal="left" vertical="center"/>
      <protection locked="0"/>
    </xf>
    <xf numFmtId="180" fontId="18" fillId="0" borderId="40" xfId="1" quotePrefix="1" applyNumberFormat="1" applyFont="1" applyFill="1" applyBorder="1" applyAlignment="1" applyProtection="1">
      <alignment horizontal="center" vertical="center"/>
      <protection locked="0"/>
    </xf>
    <xf numFmtId="180" fontId="18" fillId="0" borderId="42" xfId="1" quotePrefix="1" applyNumberFormat="1" applyFont="1" applyFill="1" applyBorder="1" applyAlignment="1" applyProtection="1">
      <alignment horizontal="center" vertical="center"/>
      <protection locked="0"/>
    </xf>
    <xf numFmtId="180" fontId="18" fillId="0" borderId="43" xfId="1" quotePrefix="1" applyNumberFormat="1" applyFont="1" applyFill="1" applyBorder="1" applyAlignment="1" applyProtection="1">
      <alignment horizontal="center" vertical="center"/>
      <protection locked="0"/>
    </xf>
    <xf numFmtId="180" fontId="23" fillId="0" borderId="29" xfId="1" applyNumberFormat="1" applyFont="1" applyFill="1" applyBorder="1" applyAlignment="1" applyProtection="1">
      <alignment horizontal="center" vertical="center"/>
      <protection locked="0"/>
    </xf>
    <xf numFmtId="180" fontId="18" fillId="0" borderId="29" xfId="1" applyNumberFormat="1" applyFont="1" applyFill="1" applyBorder="1" applyAlignment="1" applyProtection="1">
      <alignment horizontal="center" vertical="center"/>
      <protection locked="0"/>
    </xf>
    <xf numFmtId="176" fontId="18" fillId="0" borderId="29" xfId="0" applyNumberFormat="1" applyFont="1" applyFill="1" applyBorder="1" applyAlignment="1">
      <alignment horizontal="center" vertical="center"/>
    </xf>
    <xf numFmtId="49" fontId="22" fillId="3" borderId="20" xfId="1" applyNumberFormat="1" applyFont="1" applyFill="1" applyBorder="1" applyAlignment="1">
      <alignment horizontal="center" vertical="center" wrapText="1"/>
    </xf>
    <xf numFmtId="49" fontId="22" fillId="3" borderId="7" xfId="1" applyNumberFormat="1" applyFont="1" applyFill="1" applyBorder="1" applyAlignment="1">
      <alignment horizontal="center" vertical="center" wrapText="1"/>
    </xf>
    <xf numFmtId="49" fontId="22" fillId="3" borderId="9" xfId="1" applyNumberFormat="1" applyFont="1" applyFill="1" applyBorder="1" applyAlignment="1">
      <alignment horizontal="center" vertical="center" wrapText="1"/>
    </xf>
    <xf numFmtId="0" fontId="22" fillId="4" borderId="6" xfId="8" applyFont="1" applyFill="1" applyBorder="1" applyAlignment="1" applyProtection="1">
      <alignment horizontal="center" vertical="center" wrapText="1"/>
      <protection locked="0"/>
    </xf>
    <xf numFmtId="0" fontId="22" fillId="4" borderId="9" xfId="8" applyFont="1" applyFill="1" applyBorder="1" applyAlignment="1" applyProtection="1">
      <alignment horizontal="center" vertical="center" wrapText="1"/>
      <protection locked="0"/>
    </xf>
    <xf numFmtId="0" fontId="22" fillId="3" borderId="6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7" fillId="0" borderId="0" xfId="1" applyFont="1" applyAlignment="1" applyProtection="1">
      <alignment horizontal="center" vertical="center" wrapText="1"/>
      <protection locked="0"/>
    </xf>
    <xf numFmtId="0" fontId="27" fillId="0" borderId="21" xfId="1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0" fillId="0" borderId="0" xfId="2" applyFont="1" applyAlignment="1" applyProtection="1">
      <alignment horizontal="left" vertical="center"/>
    </xf>
    <xf numFmtId="0" fontId="22" fillId="3" borderId="34" xfId="1" applyFont="1" applyFill="1" applyBorder="1" applyAlignment="1" applyProtection="1">
      <alignment horizontal="center" vertical="center" wrapText="1"/>
      <protection locked="0"/>
    </xf>
    <xf numFmtId="0" fontId="22" fillId="3" borderId="35" xfId="1" applyFont="1" applyFill="1" applyBorder="1" applyAlignment="1" applyProtection="1">
      <alignment horizontal="center" vertical="center" wrapText="1"/>
      <protection locked="0"/>
    </xf>
    <xf numFmtId="0" fontId="22" fillId="3" borderId="36" xfId="1" applyFont="1" applyFill="1" applyBorder="1" applyAlignment="1" applyProtection="1">
      <alignment horizontal="center" vertical="center" wrapText="1"/>
      <protection locked="0"/>
    </xf>
    <xf numFmtId="0" fontId="22" fillId="3" borderId="37" xfId="1" applyFont="1" applyFill="1" applyBorder="1" applyAlignment="1" applyProtection="1">
      <alignment horizontal="center" vertical="center" wrapText="1"/>
      <protection locked="0"/>
    </xf>
    <xf numFmtId="49" fontId="22" fillId="3" borderId="30" xfId="1" applyNumberFormat="1" applyFont="1" applyFill="1" applyBorder="1" applyAlignment="1">
      <alignment horizontal="center" vertical="center" wrapText="1"/>
    </xf>
    <xf numFmtId="49" fontId="22" fillId="3" borderId="31" xfId="1" applyNumberFormat="1" applyFont="1" applyFill="1" applyBorder="1" applyAlignment="1">
      <alignment horizontal="center" vertical="center" wrapText="1"/>
    </xf>
    <xf numFmtId="49" fontId="22" fillId="3" borderId="32" xfId="1" applyNumberFormat="1" applyFont="1" applyFill="1" applyBorder="1" applyAlignment="1">
      <alignment horizontal="center" vertical="center" wrapText="1"/>
    </xf>
    <xf numFmtId="49" fontId="22" fillId="3" borderId="11" xfId="1" applyNumberFormat="1" applyFont="1" applyFill="1" applyBorder="1" applyAlignment="1">
      <alignment horizontal="center" vertical="center" wrapText="1"/>
    </xf>
    <xf numFmtId="49" fontId="22" fillId="3" borderId="12" xfId="1" applyNumberFormat="1" applyFont="1" applyFill="1" applyBorder="1" applyAlignment="1">
      <alignment horizontal="center" vertical="center" wrapText="1"/>
    </xf>
    <xf numFmtId="49" fontId="22" fillId="3" borderId="13" xfId="1" applyNumberFormat="1" applyFont="1" applyFill="1" applyBorder="1" applyAlignment="1">
      <alignment horizontal="center" vertical="center" wrapText="1"/>
    </xf>
    <xf numFmtId="0" fontId="22" fillId="3" borderId="11" xfId="1" applyFont="1" applyFill="1" applyBorder="1" applyAlignment="1">
      <alignment horizontal="center" vertical="center" wrapText="1"/>
    </xf>
    <xf numFmtId="0" fontId="22" fillId="3" borderId="12" xfId="1" applyFont="1" applyFill="1" applyBorder="1" applyAlignment="1">
      <alignment horizontal="center" vertical="center" wrapText="1"/>
    </xf>
    <xf numFmtId="0" fontId="22" fillId="3" borderId="13" xfId="1" applyFont="1" applyFill="1" applyBorder="1" applyAlignment="1">
      <alignment horizontal="center" vertical="center" wrapText="1"/>
    </xf>
    <xf numFmtId="0" fontId="22" fillId="3" borderId="4" xfId="1" applyFont="1" applyFill="1" applyBorder="1" applyAlignment="1">
      <alignment horizontal="center" vertical="center"/>
    </xf>
    <xf numFmtId="0" fontId="22" fillId="3" borderId="3" xfId="1" applyFont="1" applyFill="1" applyBorder="1" applyAlignment="1">
      <alignment horizontal="center" vertical="center"/>
    </xf>
    <xf numFmtId="0" fontId="11" fillId="0" borderId="0" xfId="1" applyFont="1" applyAlignment="1">
      <alignment horizontal="left" vertical="center"/>
    </xf>
    <xf numFmtId="179" fontId="13" fillId="0" borderId="0" xfId="3" applyNumberFormat="1" applyFont="1" applyAlignment="1">
      <alignment horizontal="center" vertical="center"/>
    </xf>
    <xf numFmtId="0" fontId="22" fillId="2" borderId="2" xfId="1" applyFont="1" applyFill="1" applyBorder="1" applyAlignment="1" applyProtection="1">
      <alignment horizontal="center" vertical="center"/>
      <protection locked="0"/>
    </xf>
    <xf numFmtId="0" fontId="22" fillId="2" borderId="3" xfId="1" applyFont="1" applyFill="1" applyBorder="1" applyAlignment="1" applyProtection="1">
      <alignment horizontal="center" vertical="center"/>
      <protection locked="0"/>
    </xf>
    <xf numFmtId="176" fontId="27" fillId="0" borderId="0" xfId="1" applyNumberFormat="1" applyFont="1" applyAlignment="1" applyProtection="1">
      <alignment horizontal="center" vertical="center" wrapText="1"/>
      <protection locked="0"/>
    </xf>
    <xf numFmtId="0" fontId="29" fillId="0" borderId="10" xfId="1" applyFont="1" applyFill="1" applyBorder="1" applyAlignment="1" applyProtection="1">
      <alignment horizontal="left" vertical="center"/>
      <protection locked="0"/>
    </xf>
  </cellXfs>
  <cellStyles count="9">
    <cellStyle name="ハイパーリンク" xfId="8" builtinId="8"/>
    <cellStyle name="ハイパーリンク 2" xfId="2" xr:uid="{00000000-0005-0000-0000-000000000000}"/>
    <cellStyle name="標準" xfId="0" builtinId="0"/>
    <cellStyle name="標準 2" xfId="1" xr:uid="{00000000-0005-0000-0000-000002000000}"/>
    <cellStyle name="標準 3" xfId="4" xr:uid="{00000000-0005-0000-0000-000003000000}"/>
    <cellStyle name="標準 6" xfId="6" xr:uid="{045941EF-ED90-4D10-B72B-7B9C3ADDD5A7}"/>
    <cellStyle name="標準 7" xfId="5" xr:uid="{5E317B57-0C4B-4419-86FA-0D1BDADF81ED}"/>
    <cellStyle name="標準 7 2" xfId="7" xr:uid="{54D50470-C1EB-4B3C-89DA-28E5E45B0758}"/>
    <cellStyle name="標準_CONSOLI - USA ブランクNEW" xfId="3" xr:uid="{00000000-0005-0000-0000-000004000000}"/>
  </cellStyles>
  <dxfs count="0"/>
  <tableStyles count="0" defaultTableStyle="TableStyleMedium2" defaultPivotStyle="PivotStyleLight16"/>
  <colors>
    <mruColors>
      <color rgb="FF89D8FF"/>
      <color rgb="FFE5FFFF"/>
      <color rgb="FF66CCFF"/>
      <color rgb="FFCCFFFF"/>
      <color rgb="FFC0E5FC"/>
      <color rgb="FF339966"/>
      <color rgb="FFFFEFEF"/>
      <color rgb="FFFFF3F3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14</xdr:col>
      <xdr:colOff>287208</xdr:colOff>
      <xdr:row>0</xdr:row>
      <xdr:rowOff>1089549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72090D5-0657-4291-96C9-99438BB27EBE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49250" y="0"/>
          <a:ext cx="16305083" cy="1089549"/>
        </a:xfrm>
        <a:prstGeom prst="rect">
          <a:avLst/>
        </a:prstGeom>
      </xdr:spPr>
    </xdr:pic>
    <xdr:clientData/>
  </xdr:twoCellAnchor>
  <xdr:twoCellAnchor editAs="oneCell">
    <xdr:from>
      <xdr:col>1</xdr:col>
      <xdr:colOff>7217</xdr:colOff>
      <xdr:row>29</xdr:row>
      <xdr:rowOff>268101</xdr:rowOff>
    </xdr:from>
    <xdr:to>
      <xdr:col>4</xdr:col>
      <xdr:colOff>238125</xdr:colOff>
      <xdr:row>39</xdr:row>
      <xdr:rowOff>45397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3D323585-1AB8-4F87-AC75-B48192926675}"/>
            </a:ext>
          </a:extLst>
        </xdr:cNvPr>
        <xdr:cNvSpPr/>
      </xdr:nvSpPr>
      <xdr:spPr>
        <a:xfrm>
          <a:off x="359642" y="9145401"/>
          <a:ext cx="3421783" cy="2539546"/>
        </a:xfrm>
        <a:prstGeom prst="roundRect">
          <a:avLst/>
        </a:prstGeom>
        <a:solidFill>
          <a:srgbClr val="E5FFFF"/>
        </a:solidFill>
        <a:ln w="15875" cap="rnd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大阪</a:t>
          </a:r>
          <a:r>
            <a:rPr kumimoji="1" lang="en-US" altLang="ja-JP" sz="9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CFS</a:t>
          </a:r>
          <a:r>
            <a:rPr kumimoji="1" lang="en-US" altLang="ja-JP" sz="900" b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:</a:t>
          </a:r>
          <a:r>
            <a:rPr kumimoji="1" lang="en-US" altLang="ja-JP" sz="900" b="0" baseline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 </a:t>
          </a:r>
          <a:r>
            <a:rPr kumimoji="1" lang="ja-JP" altLang="en-US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山九（株）　大阪港総合流通センター</a:t>
          </a:r>
          <a:endParaRPr kumimoji="1" lang="en-US" altLang="ja-JP" sz="90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　　　　　　　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SANKYU INC.</a:t>
          </a:r>
          <a:endParaRPr kumimoji="1" lang="ja-JP" altLang="en-US" sz="90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住所</a:t>
          </a:r>
          <a:r>
            <a:rPr kumimoji="1" lang="en-US" altLang="ja-JP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:</a:t>
          </a:r>
          <a:r>
            <a:rPr kumimoji="1" lang="en-US" altLang="ja-JP" sz="900" baseline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 </a:t>
          </a:r>
          <a:r>
            <a:rPr kumimoji="1" lang="ja-JP" altLang="en-US" sz="900" baseline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大阪府大阪</a:t>
          </a:r>
          <a:r>
            <a:rPr kumimoji="1" lang="ja-JP" altLang="en-US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市住之江区南港中</a:t>
          </a:r>
          <a:r>
            <a:rPr kumimoji="1" lang="en-US" altLang="ja-JP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7-3-109  </a:t>
          </a: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      </a:t>
          </a:r>
          <a:r>
            <a:rPr kumimoji="1" lang="ja-JP" altLang="en-US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　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7-3-109 NANKO-NAKA, SUMINOE-KU, OSAKA</a:t>
          </a:r>
          <a:endParaRPr kumimoji="1" lang="en-US" altLang="ja-JP" sz="90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保税地域コード</a:t>
          </a:r>
          <a:r>
            <a:rPr kumimoji="1" lang="en-US" altLang="ja-JP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:</a:t>
          </a:r>
          <a:r>
            <a:rPr kumimoji="1" lang="en-US" altLang="ja-JP" sz="900" baseline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 </a:t>
          </a:r>
          <a:r>
            <a:rPr kumimoji="1" lang="en-US" altLang="ja-JP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4IWB8</a:t>
          </a: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TEL:</a:t>
          </a:r>
          <a:r>
            <a:rPr kumimoji="1" lang="en-US" altLang="ja-JP" sz="900" baseline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 </a:t>
          </a:r>
          <a:r>
            <a:rPr kumimoji="1" lang="en-US" altLang="ja-JP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06-6614-3911</a:t>
          </a:r>
          <a:r>
            <a:rPr kumimoji="1" lang="ja-JP" altLang="en-US" sz="900" baseline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 </a:t>
          </a:r>
          <a:r>
            <a:rPr kumimoji="1" lang="en-US" altLang="ja-JP" sz="900" baseline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/ </a:t>
          </a:r>
          <a:r>
            <a:rPr kumimoji="1" lang="en-US" altLang="ja-JP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FAX:</a:t>
          </a:r>
          <a:r>
            <a:rPr kumimoji="1" lang="en-US" altLang="ja-JP" sz="900" baseline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 </a:t>
          </a:r>
          <a:r>
            <a:rPr kumimoji="1" lang="en-US" altLang="ja-JP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06-6614-4974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受付時間</a:t>
          </a:r>
          <a:r>
            <a:rPr kumimoji="1" lang="en-US" altLang="ja-JP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: 8:30 - 11:30 / 13:00 - 15:30</a:t>
          </a:r>
        </a:p>
        <a:p>
          <a:pPr algn="l"/>
          <a:r>
            <a:rPr kumimoji="1" lang="en-US" altLang="ja-JP" sz="900" b="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900" b="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消防法該当貨引受不可</a:t>
          </a:r>
          <a:endParaRPr kumimoji="1" lang="en-US" altLang="ja-JP" sz="900" b="0">
            <a:solidFill>
              <a:srgbClr val="FF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 editAs="oneCell">
    <xdr:from>
      <xdr:col>4</xdr:col>
      <xdr:colOff>401396</xdr:colOff>
      <xdr:row>30</xdr:row>
      <xdr:rowOff>20960</xdr:rowOff>
    </xdr:from>
    <xdr:to>
      <xdr:col>8</xdr:col>
      <xdr:colOff>968375</xdr:colOff>
      <xdr:row>39</xdr:row>
      <xdr:rowOff>86162</xdr:rowOff>
    </xdr:to>
    <xdr:sp macro="" textlink="">
      <xdr:nvSpPr>
        <xdr:cNvPr id="8" name="角丸四角形 24">
          <a:extLst>
            <a:ext uri="{FF2B5EF4-FFF2-40B4-BE49-F238E27FC236}">
              <a16:creationId xmlns:a16="http://schemas.microsoft.com/office/drawing/2014/main" id="{CE85043E-455C-49E2-A783-FA2D43F1A829}"/>
            </a:ext>
          </a:extLst>
        </xdr:cNvPr>
        <xdr:cNvSpPr/>
      </xdr:nvSpPr>
      <xdr:spPr>
        <a:xfrm>
          <a:off x="3944696" y="9174485"/>
          <a:ext cx="3957879" cy="2551227"/>
        </a:xfrm>
        <a:prstGeom prst="roundRect">
          <a:avLst/>
        </a:prstGeom>
        <a:solidFill>
          <a:srgbClr val="E5FFFF"/>
        </a:solidFill>
        <a:ln w="15875" cap="rnd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神戸</a:t>
          </a:r>
          <a:r>
            <a:rPr kumimoji="1" lang="en-US" altLang="ja-JP" sz="9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CFS</a:t>
          </a:r>
          <a:r>
            <a:rPr kumimoji="1" lang="en-US" altLang="ja-JP" sz="900" b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:</a:t>
          </a:r>
          <a:r>
            <a:rPr kumimoji="1" lang="ja-JP" altLang="en-US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 （株）ユニエツクス</a:t>
          </a:r>
          <a:r>
            <a:rPr kumimoji="1" lang="en-US" altLang="ja-JP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NCT</a:t>
          </a:r>
          <a:r>
            <a:rPr kumimoji="1" lang="ja-JP" altLang="en-US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　六甲アイランド</a:t>
          </a:r>
          <a:r>
            <a:rPr kumimoji="1" lang="en-US" altLang="ja-JP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CFS</a:t>
          </a:r>
          <a:r>
            <a:rPr kumimoji="1" lang="ja-JP" altLang="en-US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保税蔵置場</a:t>
          </a:r>
          <a:endParaRPr kumimoji="1" lang="en-US" altLang="ja-JP" sz="90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　　　　　　　　</a:t>
          </a:r>
          <a:r>
            <a:rPr kumimoji="1" lang="en-US" altLang="ja-JP" sz="900" b="0" i="0" baseline="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UNI-X CORPORATION</a:t>
          </a:r>
          <a:endParaRPr kumimoji="1" lang="ja-JP" altLang="en-US" sz="90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住所</a:t>
          </a:r>
          <a:r>
            <a:rPr kumimoji="1" lang="en-US" altLang="ja-JP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:</a:t>
          </a:r>
          <a:r>
            <a:rPr kumimoji="1" lang="en-US" altLang="ja-JP" sz="900" baseline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 </a:t>
          </a:r>
          <a:r>
            <a:rPr kumimoji="1" lang="ja-JP" altLang="en-US" sz="900" baseline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兵庫県</a:t>
          </a:r>
          <a:r>
            <a:rPr kumimoji="1" lang="ja-JP" altLang="en-US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神戸市東灘区向洋町東</a:t>
          </a:r>
          <a:r>
            <a:rPr kumimoji="1" lang="en-US" altLang="ja-JP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4-15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　　</a:t>
          </a:r>
          <a:r>
            <a:rPr kumimoji="1" lang="en-US" altLang="ja-JP" sz="900" b="0" i="0" baseline="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4-15 KOYO-CHO HIGASHI, HIGASHINADA-KU </a:t>
          </a:r>
          <a:r>
            <a:rPr kumimoji="1" lang="ja-JP" altLang="en-US" sz="900" b="0" i="0" baseline="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 </a:t>
          </a:r>
          <a:r>
            <a:rPr kumimoji="1" lang="en-US" altLang="ja-JP" sz="900" b="0" i="0" baseline="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KOBE</a:t>
          </a:r>
          <a:endParaRPr kumimoji="1" lang="en-US" altLang="ja-JP" sz="90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保税地域コード</a:t>
          </a:r>
          <a:r>
            <a:rPr kumimoji="1" lang="en-US" altLang="ja-JP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:</a:t>
          </a:r>
          <a:r>
            <a:rPr kumimoji="1" lang="en-US" altLang="ja-JP" sz="900" baseline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 </a:t>
          </a:r>
          <a:r>
            <a:rPr kumimoji="1" lang="en-US" altLang="ja-JP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3GW51</a:t>
          </a: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TEL:</a:t>
          </a:r>
          <a:r>
            <a:rPr kumimoji="1" lang="en-US" altLang="ja-JP" sz="900" baseline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 </a:t>
          </a:r>
          <a:r>
            <a:rPr kumimoji="1" lang="en-US" altLang="ja-JP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078-857-7190</a:t>
          </a:r>
          <a:r>
            <a:rPr kumimoji="1" lang="ja-JP" altLang="en-US" sz="900" baseline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 </a:t>
          </a:r>
          <a:r>
            <a:rPr kumimoji="1" lang="en-US" altLang="ja-JP" sz="900" baseline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/ </a:t>
          </a:r>
          <a:r>
            <a:rPr kumimoji="1" lang="en-US" altLang="ja-JP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FAX:</a:t>
          </a:r>
          <a:r>
            <a:rPr kumimoji="1" lang="en-US" altLang="ja-JP" sz="900" baseline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 </a:t>
          </a:r>
          <a:r>
            <a:rPr kumimoji="1" lang="en-US" altLang="ja-JP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078-857-7187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受付時間</a:t>
          </a:r>
          <a:r>
            <a:rPr kumimoji="1" lang="en-US" altLang="ja-JP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: 8:30 - 11:30 / 13:00 - 16:00</a:t>
          </a:r>
        </a:p>
        <a:p>
          <a:pPr algn="l"/>
          <a:r>
            <a:rPr kumimoji="1" lang="ja-JP" altLang="en-US" sz="9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消防法該当貨搬入日</a:t>
          </a:r>
          <a:r>
            <a:rPr kumimoji="1" lang="en-US" altLang="ja-JP" sz="9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: CFS CUT</a:t>
          </a:r>
          <a:r>
            <a:rPr kumimoji="1" lang="ja-JP" altLang="en-US" sz="9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当日</a:t>
          </a:r>
          <a:endParaRPr kumimoji="1" lang="en-US" altLang="ja-JP" sz="900" b="1">
            <a:solidFill>
              <a:srgbClr val="FF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 editAs="oneCell">
    <xdr:from>
      <xdr:col>8</xdr:col>
      <xdr:colOff>1128130</xdr:colOff>
      <xdr:row>30</xdr:row>
      <xdr:rowOff>15875</xdr:rowOff>
    </xdr:from>
    <xdr:to>
      <xdr:col>10</xdr:col>
      <xdr:colOff>1539875</xdr:colOff>
      <xdr:row>39</xdr:row>
      <xdr:rowOff>91247</xdr:rowOff>
    </xdr:to>
    <xdr:sp macro="" textlink="">
      <xdr:nvSpPr>
        <xdr:cNvPr id="9" name="角丸四角形 19">
          <a:extLst>
            <a:ext uri="{FF2B5EF4-FFF2-40B4-BE49-F238E27FC236}">
              <a16:creationId xmlns:a16="http://schemas.microsoft.com/office/drawing/2014/main" id="{6A50E3B9-7D35-4951-8FBF-91D50C8FAFB8}"/>
            </a:ext>
          </a:extLst>
        </xdr:cNvPr>
        <xdr:cNvSpPr/>
      </xdr:nvSpPr>
      <xdr:spPr>
        <a:xfrm>
          <a:off x="8062330" y="9169400"/>
          <a:ext cx="3554995" cy="2561397"/>
        </a:xfrm>
        <a:prstGeom prst="roundRect">
          <a:avLst/>
        </a:prstGeom>
        <a:solidFill>
          <a:srgbClr val="E5FFFF"/>
        </a:solidFill>
        <a:ln w="15875" cap="rnd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ja-JP" sz="900" b="1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博多</a:t>
          </a:r>
          <a:r>
            <a:rPr kumimoji="1" lang="en-US" altLang="ja-JP" sz="900" b="1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CFS</a:t>
          </a:r>
          <a:r>
            <a:rPr kumimoji="1" lang="ja-JP" altLang="ja-JP" sz="900" b="1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： 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（株）ジェネック　福岡ロジテックセンター</a:t>
          </a:r>
          <a:endParaRPr lang="ja-JP" altLang="ja-JP" sz="900">
            <a:solidFill>
              <a:sysClr val="windowText" lastClr="00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住所：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福岡県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福岡市東区東浜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2-85-8</a:t>
          </a:r>
          <a:endParaRPr lang="ja-JP" altLang="ja-JP" sz="900">
            <a:solidFill>
              <a:sysClr val="windowText" lastClr="00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保税地域コード：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6TWP9</a:t>
          </a:r>
          <a:endParaRPr lang="ja-JP" altLang="ja-JP" sz="900">
            <a:solidFill>
              <a:sysClr val="windowText" lastClr="00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TEL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：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092-631-7515 / FAX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：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092-631-0207</a:t>
          </a:r>
        </a:p>
        <a:p>
          <a:r>
            <a:rPr lang="ja-JP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受付時間</a:t>
          </a:r>
          <a:r>
            <a:rPr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: 8:00 - 12:00 / 13:00 - 16:45</a:t>
          </a:r>
          <a:endParaRPr lang="ja-JP" altLang="ja-JP" sz="900">
            <a:solidFill>
              <a:sysClr val="windowText" lastClr="00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eaLnBrk="1" fontAlgn="auto" latinLnBrk="0" hangingPunct="1"/>
          <a:r>
            <a:rPr lang="en-US" altLang="ja-JP" sz="9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※</a:t>
          </a:r>
          <a:r>
            <a:rPr lang="ja-JP" altLang="ja-JP" sz="9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消防法該当貨</a:t>
          </a:r>
          <a:r>
            <a:rPr lang="ja-JP" altLang="en-US" sz="9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につきましては都度ご確認下さい。</a:t>
          </a:r>
          <a:endParaRPr lang="ja-JP" altLang="ja-JP" sz="6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 editAs="oneCell">
    <xdr:from>
      <xdr:col>13</xdr:col>
      <xdr:colOff>607749</xdr:colOff>
      <xdr:row>30</xdr:row>
      <xdr:rowOff>11317</xdr:rowOff>
    </xdr:from>
    <xdr:to>
      <xdr:col>16</xdr:col>
      <xdr:colOff>682626</xdr:colOff>
      <xdr:row>39</xdr:row>
      <xdr:rowOff>64055</xdr:rowOff>
    </xdr:to>
    <xdr:sp macro="" textlink="">
      <xdr:nvSpPr>
        <xdr:cNvPr id="10" name="角丸四角形 19">
          <a:extLst>
            <a:ext uri="{FF2B5EF4-FFF2-40B4-BE49-F238E27FC236}">
              <a16:creationId xmlns:a16="http://schemas.microsoft.com/office/drawing/2014/main" id="{08DC4004-9CB4-4D6D-B89A-951B9E74DDD8}"/>
            </a:ext>
          </a:extLst>
        </xdr:cNvPr>
        <xdr:cNvSpPr/>
      </xdr:nvSpPr>
      <xdr:spPr>
        <a:xfrm>
          <a:off x="15403249" y="9742692"/>
          <a:ext cx="3424502" cy="2481613"/>
        </a:xfrm>
        <a:prstGeom prst="roundRect">
          <a:avLst/>
        </a:prstGeom>
        <a:solidFill>
          <a:srgbClr val="E5FFFF"/>
        </a:solidFill>
        <a:ln w="15875" cap="rnd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ja-JP" sz="900" b="1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門司</a:t>
          </a:r>
          <a:r>
            <a:rPr kumimoji="1" lang="en-US" altLang="ja-JP" sz="900" b="1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CFS</a:t>
          </a:r>
          <a:r>
            <a:rPr kumimoji="1" lang="ja-JP" altLang="ja-JP" sz="900" b="1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： 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（株）ジェネック　太刀浦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1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号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(HW) 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上屋</a:t>
          </a:r>
          <a:endParaRPr kumimoji="1" lang="en-US" altLang="ja-JP" sz="900">
            <a:solidFill>
              <a:sysClr val="windowText" lastClr="00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r>
            <a:rPr kumimoji="1" lang="ja-JP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住所：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福岡県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北九州市門司区太刀浦海岸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22-2</a:t>
          </a:r>
          <a:endParaRPr lang="ja-JP" altLang="ja-JP" sz="900">
            <a:solidFill>
              <a:sysClr val="windowText" lastClr="00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保税地域コード：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6CW31</a:t>
          </a:r>
          <a:endParaRPr lang="ja-JP" altLang="ja-JP" sz="900">
            <a:solidFill>
              <a:sysClr val="windowText" lastClr="00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TEL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：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093-331-8881 / FAX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：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093-331-8880</a:t>
          </a:r>
        </a:p>
        <a:p>
          <a:r>
            <a:rPr lang="ja-JP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受付時間</a:t>
          </a:r>
          <a:r>
            <a:rPr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: 07:30 - 12:00 / 13:00 - 16:00</a:t>
          </a:r>
          <a:endParaRPr lang="ja-JP" altLang="ja-JP" sz="900">
            <a:solidFill>
              <a:sysClr val="windowText" lastClr="00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eaLnBrk="1" fontAlgn="auto" latinLnBrk="0" hangingPunct="1"/>
          <a:r>
            <a:rPr lang="en-US" altLang="ja-JP" sz="9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※</a:t>
          </a:r>
          <a:r>
            <a:rPr lang="ja-JP" altLang="ja-JP" sz="9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消防法該当貨引受不可</a:t>
          </a:r>
          <a:endParaRPr lang="ja-JP" altLang="ja-JP" sz="6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 editAs="oneCell">
    <xdr:from>
      <xdr:col>11</xdr:col>
      <xdr:colOff>127000</xdr:colOff>
      <xdr:row>30</xdr:row>
      <xdr:rowOff>15875</xdr:rowOff>
    </xdr:from>
    <xdr:to>
      <xdr:col>13</xdr:col>
      <xdr:colOff>428625</xdr:colOff>
      <xdr:row>39</xdr:row>
      <xdr:rowOff>63500</xdr:rowOff>
    </xdr:to>
    <xdr:sp macro="" textlink="">
      <xdr:nvSpPr>
        <xdr:cNvPr id="11" name="角丸四角形 19">
          <a:extLst>
            <a:ext uri="{FF2B5EF4-FFF2-40B4-BE49-F238E27FC236}">
              <a16:creationId xmlns:a16="http://schemas.microsoft.com/office/drawing/2014/main" id="{2E7043E9-CAE6-49FC-8397-4EDFC6F3C007}"/>
            </a:ext>
          </a:extLst>
        </xdr:cNvPr>
        <xdr:cNvSpPr/>
      </xdr:nvSpPr>
      <xdr:spPr>
        <a:xfrm>
          <a:off x="11779250" y="9747250"/>
          <a:ext cx="3444875" cy="2476500"/>
        </a:xfrm>
        <a:prstGeom prst="roundRect">
          <a:avLst/>
        </a:prstGeom>
        <a:solidFill>
          <a:srgbClr val="E5FFFF"/>
        </a:solidFill>
        <a:ln w="15875" cap="rnd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en-US" altLang="ja-JP" sz="900" b="1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&lt;2024/4/4 CFS</a:t>
          </a:r>
          <a:r>
            <a:rPr kumimoji="1" lang="en-US" altLang="ja-JP" sz="900" b="1" baseline="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 CUT</a:t>
          </a:r>
          <a:r>
            <a:rPr kumimoji="1" lang="ja-JP" altLang="en-US" sz="900" b="1" baseline="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本船サービスより</a:t>
          </a:r>
          <a:r>
            <a:rPr kumimoji="1" lang="en-US" altLang="ja-JP" sz="900" b="1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&gt;</a:t>
          </a:r>
        </a:p>
        <a:p>
          <a:r>
            <a:rPr kumimoji="1" lang="ja-JP" altLang="ja-JP" sz="900" b="1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博多</a:t>
          </a:r>
          <a:r>
            <a:rPr kumimoji="1" lang="en-US" altLang="ja-JP" sz="900" b="1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CFS</a:t>
          </a:r>
          <a:r>
            <a:rPr kumimoji="1" lang="ja-JP" altLang="ja-JP" sz="900" b="1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： 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（株）ジェネック　福岡ロジテックセンター</a:t>
          </a:r>
          <a:endParaRPr lang="ja-JP" altLang="ja-JP" sz="900">
            <a:solidFill>
              <a:sysClr val="windowText" lastClr="00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住所：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福岡県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福岡市東区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香椎浜ふ頭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3-3-5</a:t>
          </a:r>
          <a:endParaRPr lang="ja-JP" altLang="ja-JP" sz="900">
            <a:solidFill>
              <a:sysClr val="windowText" lastClr="00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保税地域コード：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6TP09</a:t>
          </a:r>
          <a:endParaRPr lang="ja-JP" altLang="ja-JP" sz="900">
            <a:solidFill>
              <a:sysClr val="windowText" lastClr="00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TEL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：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092-410-0086 / FAX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：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092-410-0277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受付時間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: 8:00 - 12:00 / 13:00 - 16:45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※</a:t>
          </a:r>
          <a:r>
            <a:rPr kumimoji="0" lang="ja-JP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消防法該当貨引受不可</a:t>
          </a:r>
          <a:endParaRPr lang="ja-JP" altLang="ja-JP" sz="900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cl-web2.jp/TCLWEB/beatlap?DISPLAY_ID=TNBS0010D&amp;ROUTE=USA&amp;ORG=&amp;DST=USSEA" TargetMode="External"/><Relationship Id="rId2" Type="http://schemas.openxmlformats.org/officeDocument/2006/relationships/hyperlink" Target="https://www.tcl.jp/company/office/" TargetMode="External"/><Relationship Id="rId1" Type="http://schemas.openxmlformats.org/officeDocument/2006/relationships/hyperlink" Target="https://www.tcl.jp/export-serviceguide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cl-web2.jp/TCLWEB/beatlap?DISPLAY_ID=TNBS0010D&amp;ROUTE=USA&amp;ORG=&amp;DST=USPD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BG69"/>
  <sheetViews>
    <sheetView showZeros="0" tabSelected="1" zoomScale="60" zoomScaleNormal="60" workbookViewId="0">
      <selection activeCell="I26" sqref="I26"/>
    </sheetView>
  </sheetViews>
  <sheetFormatPr defaultColWidth="9" defaultRowHeight="15.75"/>
  <cols>
    <col min="1" max="1" width="4.625" style="1" customWidth="1"/>
    <col min="2" max="3" width="6.625" style="2" customWidth="1"/>
    <col min="4" max="4" width="28.625" style="2" customWidth="1"/>
    <col min="5" max="5" width="10.625" style="3" customWidth="1"/>
    <col min="6" max="6" width="12.625" style="3" customWidth="1"/>
    <col min="7" max="7" width="10.625" style="4" customWidth="1"/>
    <col min="8" max="8" width="10.625" style="5" customWidth="1"/>
    <col min="9" max="9" width="20.625" style="4" customWidth="1"/>
    <col min="10" max="14" width="20.625" style="5" customWidth="1"/>
    <col min="15" max="15" width="12.625" style="5" customWidth="1"/>
    <col min="16" max="20" width="10.625" style="5" customWidth="1"/>
    <col min="21" max="21" width="4.625" style="1" customWidth="1"/>
    <col min="22" max="16384" width="9" style="1"/>
  </cols>
  <sheetData>
    <row r="1" spans="1:59" ht="90.75" customHeight="1">
      <c r="B1"/>
      <c r="D1" s="127"/>
      <c r="E1" s="127"/>
    </row>
    <row r="2" spans="1:59" s="6" customFormat="1" ht="25.5" customHeight="1">
      <c r="B2" s="143" t="s">
        <v>0</v>
      </c>
      <c r="C2" s="143"/>
      <c r="D2" s="143"/>
      <c r="E2" s="143"/>
      <c r="F2" s="143"/>
      <c r="G2" s="143"/>
      <c r="H2" s="143"/>
      <c r="I2" s="125" t="s">
        <v>1</v>
      </c>
      <c r="J2" s="125"/>
      <c r="K2" s="125"/>
      <c r="L2" s="125"/>
      <c r="M2" s="53" t="s">
        <v>2</v>
      </c>
      <c r="N2" s="53"/>
      <c r="O2" s="53"/>
      <c r="P2" s="53"/>
      <c r="Q2" s="53"/>
      <c r="R2" s="53"/>
      <c r="S2" s="7"/>
      <c r="T2" s="7"/>
      <c r="U2" s="8"/>
      <c r="V2" s="8"/>
    </row>
    <row r="3" spans="1:59" s="6" customFormat="1" ht="25.5" customHeight="1">
      <c r="B3" s="143"/>
      <c r="C3" s="143"/>
      <c r="D3" s="143"/>
      <c r="E3" s="143"/>
      <c r="F3" s="143"/>
      <c r="G3" s="143"/>
      <c r="H3" s="143"/>
      <c r="I3" s="125" t="s">
        <v>3</v>
      </c>
      <c r="J3" s="125"/>
      <c r="K3" s="125"/>
      <c r="L3" s="125"/>
      <c r="M3" s="144">
        <v>45364</v>
      </c>
      <c r="N3" s="144"/>
      <c r="O3" s="56"/>
      <c r="P3" s="7"/>
      <c r="Q3" s="7"/>
      <c r="R3" s="9"/>
      <c r="S3" s="9"/>
      <c r="T3" s="9"/>
      <c r="U3" s="10"/>
    </row>
    <row r="4" spans="1:59" ht="21.95" customHeight="1">
      <c r="B4" s="11" t="s">
        <v>4</v>
      </c>
      <c r="C4" s="11"/>
      <c r="D4" s="12"/>
      <c r="E4" s="12"/>
      <c r="F4" s="12"/>
      <c r="G4" s="12"/>
      <c r="H4" s="12"/>
      <c r="I4" s="13"/>
      <c r="J4" s="54"/>
      <c r="K4" s="54"/>
      <c r="L4" s="54"/>
      <c r="M4" s="126" t="s">
        <v>5</v>
      </c>
      <c r="N4" s="126"/>
      <c r="O4" s="55"/>
      <c r="P4" s="1"/>
      <c r="Q4" s="1"/>
      <c r="R4" s="1"/>
      <c r="S4" s="1"/>
      <c r="T4" s="1"/>
    </row>
    <row r="5" spans="1:59" ht="21.95" customHeight="1">
      <c r="B5" s="11" t="s">
        <v>6</v>
      </c>
      <c r="C5" s="14"/>
      <c r="D5" s="12"/>
      <c r="E5" s="12"/>
      <c r="F5" s="12"/>
      <c r="G5" s="12"/>
      <c r="H5" s="12"/>
      <c r="I5" s="13"/>
      <c r="J5" s="54"/>
      <c r="K5" s="54"/>
      <c r="L5" s="54"/>
      <c r="M5" s="75"/>
      <c r="N5" s="76"/>
      <c r="O5" s="1"/>
      <c r="P5" s="1"/>
      <c r="Q5" s="1"/>
      <c r="R5" s="1"/>
      <c r="S5" s="1"/>
      <c r="T5" s="1"/>
    </row>
    <row r="6" spans="1:59" ht="21.95" customHeight="1">
      <c r="B6" s="14"/>
      <c r="C6" s="14"/>
      <c r="D6" s="14"/>
      <c r="E6" s="12"/>
      <c r="F6" s="12"/>
      <c r="G6" s="12"/>
      <c r="H6" s="12"/>
      <c r="I6" s="15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59" ht="21.95" customHeight="1">
      <c r="B7" s="11" t="s">
        <v>7</v>
      </c>
      <c r="C7" s="13"/>
      <c r="D7" s="13"/>
      <c r="E7" s="13"/>
      <c r="F7" s="13"/>
      <c r="G7" s="52" t="s">
        <v>8</v>
      </c>
      <c r="H7" s="12"/>
      <c r="I7" s="16"/>
      <c r="J7" s="17"/>
      <c r="K7" s="17"/>
      <c r="L7" s="16"/>
      <c r="M7" s="16"/>
      <c r="N7" s="18"/>
      <c r="O7" s="18"/>
      <c r="P7" s="1"/>
      <c r="Q7" s="1"/>
      <c r="R7" s="1"/>
      <c r="S7" s="1"/>
      <c r="T7" s="1"/>
    </row>
    <row r="8" spans="1:59" ht="21.95" customHeight="1">
      <c r="B8" s="15"/>
      <c r="C8" s="15"/>
      <c r="D8" s="13"/>
      <c r="E8" s="13"/>
      <c r="F8" s="13"/>
      <c r="G8" s="13"/>
      <c r="H8" s="13"/>
      <c r="I8" s="13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59" ht="27" customHeight="1">
      <c r="B9" s="19" t="s">
        <v>9</v>
      </c>
      <c r="C9" s="19"/>
      <c r="D9" s="20"/>
      <c r="E9" s="21"/>
      <c r="F9" s="21"/>
      <c r="G9" s="22"/>
      <c r="H9" s="23"/>
      <c r="I9" s="147" t="s">
        <v>10</v>
      </c>
      <c r="J9" s="147"/>
      <c r="K9" s="147"/>
      <c r="N9" s="123" t="s">
        <v>11</v>
      </c>
      <c r="O9" s="123"/>
    </row>
    <row r="10" spans="1:59" ht="15.95" customHeight="1" thickBot="1">
      <c r="B10" s="20"/>
      <c r="C10" s="20"/>
      <c r="D10" s="20"/>
      <c r="E10" s="21"/>
      <c r="F10" s="21"/>
      <c r="G10" s="22"/>
      <c r="H10" s="23"/>
      <c r="I10" s="147"/>
      <c r="J10" s="147"/>
      <c r="K10" s="147"/>
      <c r="N10" s="124"/>
      <c r="O10" s="124"/>
    </row>
    <row r="11" spans="1:59" ht="21.95" customHeight="1">
      <c r="B11" s="24"/>
      <c r="C11" s="25"/>
      <c r="D11" s="138" t="s">
        <v>12</v>
      </c>
      <c r="E11" s="135" t="s">
        <v>13</v>
      </c>
      <c r="F11" s="132" t="s">
        <v>14</v>
      </c>
      <c r="G11" s="141" t="s">
        <v>15</v>
      </c>
      <c r="H11" s="142"/>
      <c r="I11" s="145" t="s">
        <v>16</v>
      </c>
      <c r="J11" s="145"/>
      <c r="K11" s="146"/>
      <c r="L11" s="26" t="s">
        <v>17</v>
      </c>
      <c r="M11" s="27" t="s">
        <v>17</v>
      </c>
      <c r="N11" s="27" t="s">
        <v>17</v>
      </c>
      <c r="O11" s="116" t="s">
        <v>18</v>
      </c>
      <c r="P11" s="1"/>
      <c r="Q11" s="1"/>
      <c r="R11" s="1"/>
      <c r="S11" s="1"/>
      <c r="T11" s="1"/>
    </row>
    <row r="12" spans="1:59" ht="21.95" customHeight="1">
      <c r="B12" s="28"/>
      <c r="C12" s="29"/>
      <c r="D12" s="139"/>
      <c r="E12" s="136"/>
      <c r="F12" s="133"/>
      <c r="G12" s="128" t="s">
        <v>19</v>
      </c>
      <c r="H12" s="129"/>
      <c r="I12" s="57" t="s">
        <v>20</v>
      </c>
      <c r="J12" s="30" t="s">
        <v>21</v>
      </c>
      <c r="K12" s="31" t="s">
        <v>22</v>
      </c>
      <c r="L12" s="121" t="s">
        <v>23</v>
      </c>
      <c r="M12" s="119" t="s">
        <v>24</v>
      </c>
      <c r="N12" s="119" t="s">
        <v>25</v>
      </c>
      <c r="O12" s="117"/>
      <c r="P12" s="1"/>
      <c r="Q12" s="1"/>
      <c r="R12" s="1"/>
      <c r="S12" s="1"/>
      <c r="T12" s="1"/>
    </row>
    <row r="13" spans="1:59" ht="21.95" customHeight="1" thickBot="1">
      <c r="B13" s="32"/>
      <c r="C13" s="33" t="s">
        <v>26</v>
      </c>
      <c r="D13" s="140"/>
      <c r="E13" s="137"/>
      <c r="F13" s="134"/>
      <c r="G13" s="130"/>
      <c r="H13" s="131"/>
      <c r="I13" s="58" t="s">
        <v>22</v>
      </c>
      <c r="J13" s="34" t="s">
        <v>21</v>
      </c>
      <c r="K13" s="35" t="s">
        <v>22</v>
      </c>
      <c r="L13" s="122"/>
      <c r="M13" s="120"/>
      <c r="N13" s="120"/>
      <c r="O13" s="118"/>
      <c r="P13" s="1"/>
      <c r="Q13" s="1"/>
      <c r="R13" s="1"/>
      <c r="S13" s="1"/>
      <c r="T13" s="1"/>
    </row>
    <row r="14" spans="1:59" s="36" customFormat="1" ht="27" customHeight="1" thickTop="1">
      <c r="A14" s="1"/>
      <c r="B14" s="59"/>
      <c r="C14" s="60">
        <v>9</v>
      </c>
      <c r="D14" s="71" t="s">
        <v>27</v>
      </c>
      <c r="E14" s="72" t="s">
        <v>28</v>
      </c>
      <c r="F14" s="61" t="s">
        <v>29</v>
      </c>
      <c r="G14" s="62">
        <v>45357</v>
      </c>
      <c r="H14" s="63">
        <f>G14</f>
        <v>45357</v>
      </c>
      <c r="I14" s="73" t="s">
        <v>30</v>
      </c>
      <c r="J14" s="69">
        <f t="shared" ref="J14:J16" si="0">WORKDAY(G14,-6)</f>
        <v>45349</v>
      </c>
      <c r="K14" s="67">
        <f t="shared" ref="K14:K16" si="1">WORKDAY(H14,-6)</f>
        <v>45349</v>
      </c>
      <c r="L14" s="64">
        <f>H14+10</f>
        <v>45367</v>
      </c>
      <c r="M14" s="65">
        <f t="shared" ref="M14:M17" si="2">L14+3</f>
        <v>45370</v>
      </c>
      <c r="N14" s="65">
        <f t="shared" ref="N14:N17" si="3">L14+6</f>
        <v>45373</v>
      </c>
      <c r="O14" s="66" t="s">
        <v>31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s="36" customFormat="1" ht="27" customHeight="1">
      <c r="A15" s="1"/>
      <c r="B15" s="59"/>
      <c r="C15" s="60">
        <v>10</v>
      </c>
      <c r="D15" s="71" t="s">
        <v>32</v>
      </c>
      <c r="E15" s="72" t="s">
        <v>33</v>
      </c>
      <c r="F15" s="61" t="s">
        <v>29</v>
      </c>
      <c r="G15" s="62">
        <f>G14+7</f>
        <v>45364</v>
      </c>
      <c r="H15" s="63">
        <f t="shared" ref="H15:H21" si="4">G15</f>
        <v>45364</v>
      </c>
      <c r="I15" s="68">
        <f t="shared" ref="I15:I16" si="5">WORKDAY(H15,-9)</f>
        <v>45351</v>
      </c>
      <c r="J15" s="69">
        <f t="shared" si="0"/>
        <v>45356</v>
      </c>
      <c r="K15" s="67">
        <f t="shared" si="1"/>
        <v>45356</v>
      </c>
      <c r="L15" s="64">
        <f t="shared" ref="L15:L21" si="6">H15+10</f>
        <v>45374</v>
      </c>
      <c r="M15" s="65">
        <f t="shared" si="2"/>
        <v>45377</v>
      </c>
      <c r="N15" s="65">
        <f t="shared" si="3"/>
        <v>45380</v>
      </c>
      <c r="O15" s="66" t="s">
        <v>31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s="36" customFormat="1" ht="27" customHeight="1">
      <c r="A16" s="1"/>
      <c r="B16" s="59"/>
      <c r="C16" s="60">
        <v>11</v>
      </c>
      <c r="D16" s="71" t="s">
        <v>34</v>
      </c>
      <c r="E16" s="72" t="s">
        <v>35</v>
      </c>
      <c r="F16" s="61" t="s">
        <v>29</v>
      </c>
      <c r="G16" s="62">
        <f t="shared" ref="G16:G21" si="7">G15+7</f>
        <v>45371</v>
      </c>
      <c r="H16" s="63">
        <f t="shared" si="4"/>
        <v>45371</v>
      </c>
      <c r="I16" s="68">
        <f t="shared" si="5"/>
        <v>45358</v>
      </c>
      <c r="J16" s="69">
        <f t="shared" si="0"/>
        <v>45363</v>
      </c>
      <c r="K16" s="67">
        <f t="shared" si="1"/>
        <v>45363</v>
      </c>
      <c r="L16" s="64">
        <f t="shared" si="6"/>
        <v>45381</v>
      </c>
      <c r="M16" s="65">
        <f t="shared" si="2"/>
        <v>45384</v>
      </c>
      <c r="N16" s="65">
        <f t="shared" si="3"/>
        <v>45387</v>
      </c>
      <c r="O16" s="66" t="s">
        <v>31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s="36" customFormat="1" ht="27" customHeight="1">
      <c r="A17" s="1"/>
      <c r="B17" s="77" t="s">
        <v>49</v>
      </c>
      <c r="C17" s="78">
        <v>12</v>
      </c>
      <c r="D17" s="79" t="s">
        <v>58</v>
      </c>
      <c r="E17" s="80" t="s">
        <v>59</v>
      </c>
      <c r="F17" s="81" t="s">
        <v>29</v>
      </c>
      <c r="G17" s="82">
        <f t="shared" si="7"/>
        <v>45378</v>
      </c>
      <c r="H17" s="83">
        <f t="shared" si="4"/>
        <v>45378</v>
      </c>
      <c r="I17" s="84" t="s">
        <v>36</v>
      </c>
      <c r="J17" s="85" t="s">
        <v>37</v>
      </c>
      <c r="K17" s="86" t="s">
        <v>37</v>
      </c>
      <c r="L17" s="87">
        <f t="shared" si="6"/>
        <v>45388</v>
      </c>
      <c r="M17" s="88">
        <f t="shared" si="2"/>
        <v>45391</v>
      </c>
      <c r="N17" s="88">
        <f t="shared" si="3"/>
        <v>45394</v>
      </c>
      <c r="O17" s="89" t="s">
        <v>31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s="36" customFormat="1" ht="27" customHeight="1">
      <c r="A18" s="1"/>
      <c r="B18" s="90" t="s">
        <v>50</v>
      </c>
      <c r="C18" s="91">
        <v>13</v>
      </c>
      <c r="D18" s="92" t="s">
        <v>60</v>
      </c>
      <c r="E18" s="93" t="s">
        <v>61</v>
      </c>
      <c r="F18" s="94" t="s">
        <v>29</v>
      </c>
      <c r="G18" s="95">
        <f t="shared" si="7"/>
        <v>45385</v>
      </c>
      <c r="H18" s="96">
        <f t="shared" si="4"/>
        <v>45385</v>
      </c>
      <c r="I18" s="97">
        <f>WORKDAY(H18,-9)</f>
        <v>45372</v>
      </c>
      <c r="J18" s="98">
        <f>WORKDAY(G18,-6)</f>
        <v>45377</v>
      </c>
      <c r="K18" s="99">
        <f>WORKDAY(H18,-6)</f>
        <v>45377</v>
      </c>
      <c r="L18" s="100">
        <f t="shared" si="6"/>
        <v>45395</v>
      </c>
      <c r="M18" s="101">
        <f t="shared" ref="M18:M21" si="8">L18+3</f>
        <v>45398</v>
      </c>
      <c r="N18" s="101">
        <f t="shared" ref="N18:N21" si="9">L18+6</f>
        <v>45401</v>
      </c>
      <c r="O18" s="102" t="s">
        <v>31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s="36" customFormat="1" ht="27" customHeight="1">
      <c r="A19" s="1"/>
      <c r="B19" s="90" t="s">
        <v>51</v>
      </c>
      <c r="C19" s="91">
        <v>14</v>
      </c>
      <c r="D19" s="148" t="s">
        <v>65</v>
      </c>
      <c r="E19" s="93" t="s">
        <v>66</v>
      </c>
      <c r="F19" s="94" t="s">
        <v>29</v>
      </c>
      <c r="G19" s="95">
        <f t="shared" si="7"/>
        <v>45392</v>
      </c>
      <c r="H19" s="96">
        <f t="shared" si="4"/>
        <v>45392</v>
      </c>
      <c r="I19" s="97">
        <f t="shared" ref="I19:I21" si="10">WORKDAY(H19,-9)</f>
        <v>45379</v>
      </c>
      <c r="J19" s="98">
        <f t="shared" ref="J19:K21" si="11">WORKDAY(G19,-6)</f>
        <v>45384</v>
      </c>
      <c r="K19" s="99">
        <f t="shared" si="11"/>
        <v>45384</v>
      </c>
      <c r="L19" s="100">
        <f t="shared" si="6"/>
        <v>45402</v>
      </c>
      <c r="M19" s="101">
        <f t="shared" si="8"/>
        <v>45405</v>
      </c>
      <c r="N19" s="101">
        <f t="shared" si="9"/>
        <v>45408</v>
      </c>
      <c r="O19" s="102" t="s">
        <v>31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s="36" customFormat="1" ht="27" customHeight="1">
      <c r="A20" s="1"/>
      <c r="B20" s="90" t="s">
        <v>54</v>
      </c>
      <c r="C20" s="91">
        <v>15</v>
      </c>
      <c r="D20" s="92" t="s">
        <v>38</v>
      </c>
      <c r="E20" s="93" t="s">
        <v>39</v>
      </c>
      <c r="F20" s="94" t="s">
        <v>29</v>
      </c>
      <c r="G20" s="95">
        <f t="shared" si="7"/>
        <v>45399</v>
      </c>
      <c r="H20" s="96">
        <f t="shared" si="4"/>
        <v>45399</v>
      </c>
      <c r="I20" s="97">
        <f t="shared" si="10"/>
        <v>45386</v>
      </c>
      <c r="J20" s="98">
        <f t="shared" si="11"/>
        <v>45391</v>
      </c>
      <c r="K20" s="99">
        <f t="shared" si="11"/>
        <v>45391</v>
      </c>
      <c r="L20" s="100">
        <f t="shared" si="6"/>
        <v>45409</v>
      </c>
      <c r="M20" s="101">
        <f t="shared" si="8"/>
        <v>45412</v>
      </c>
      <c r="N20" s="101">
        <f t="shared" si="9"/>
        <v>45415</v>
      </c>
      <c r="O20" s="102" t="s">
        <v>31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s="36" customFormat="1" ht="27" customHeight="1" thickBot="1">
      <c r="A21" s="1"/>
      <c r="B21" s="103" t="s">
        <v>55</v>
      </c>
      <c r="C21" s="104">
        <v>16</v>
      </c>
      <c r="D21" s="105" t="s">
        <v>67</v>
      </c>
      <c r="E21" s="106" t="s">
        <v>68</v>
      </c>
      <c r="F21" s="107" t="s">
        <v>29</v>
      </c>
      <c r="G21" s="108">
        <f t="shared" si="7"/>
        <v>45406</v>
      </c>
      <c r="H21" s="109">
        <f t="shared" si="4"/>
        <v>45406</v>
      </c>
      <c r="I21" s="110">
        <f t="shared" si="10"/>
        <v>45393</v>
      </c>
      <c r="J21" s="111">
        <f t="shared" si="11"/>
        <v>45398</v>
      </c>
      <c r="K21" s="112">
        <f t="shared" si="11"/>
        <v>45398</v>
      </c>
      <c r="L21" s="113">
        <f t="shared" si="6"/>
        <v>45416</v>
      </c>
      <c r="M21" s="114">
        <f t="shared" si="8"/>
        <v>45419</v>
      </c>
      <c r="N21" s="114">
        <f t="shared" si="9"/>
        <v>45422</v>
      </c>
      <c r="O21" s="115" t="s">
        <v>31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s="36" customFormat="1" ht="21.95" customHeight="1">
      <c r="A22" s="1"/>
      <c r="B22" s="37"/>
      <c r="C22" s="38" t="s">
        <v>41</v>
      </c>
      <c r="D22" s="39" t="s">
        <v>42</v>
      </c>
      <c r="E22" s="40"/>
      <c r="F22" s="41"/>
      <c r="G22" s="42"/>
      <c r="H22" s="43"/>
      <c r="I22" s="44" t="s">
        <v>43</v>
      </c>
      <c r="J22" s="45"/>
      <c r="K22" s="46"/>
      <c r="L22" s="46"/>
      <c r="M22" s="46"/>
      <c r="N22" s="46"/>
      <c r="O22" s="18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5"/>
      <c r="AM22" s="5"/>
      <c r="AN22" s="5"/>
      <c r="AO22" s="5"/>
      <c r="AP22" s="5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s="36" customFormat="1" ht="21.95" customHeight="1">
      <c r="A23" s="1"/>
      <c r="B23" s="37"/>
      <c r="C23" s="38" t="s">
        <v>44</v>
      </c>
      <c r="D23" s="47" t="s">
        <v>45</v>
      </c>
      <c r="E23" s="40"/>
      <c r="F23" s="41"/>
      <c r="G23" s="42"/>
      <c r="H23" s="43"/>
      <c r="I23" s="44"/>
      <c r="J23" s="45"/>
      <c r="K23" s="46"/>
      <c r="L23" s="46"/>
      <c r="M23" s="46"/>
      <c r="N23" s="46"/>
      <c r="O23" s="18"/>
      <c r="P23" s="5"/>
      <c r="Q23" s="5"/>
      <c r="R23" s="5"/>
      <c r="S23" s="5"/>
      <c r="T23" s="5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5"/>
      <c r="AM23" s="5"/>
      <c r="AN23" s="5"/>
      <c r="AO23" s="5"/>
      <c r="AP23" s="5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s="36" customFormat="1" ht="21.95" customHeight="1">
      <c r="A24" s="1"/>
      <c r="B24" s="38" t="s">
        <v>40</v>
      </c>
      <c r="C24" s="42" t="s">
        <v>46</v>
      </c>
      <c r="D24" s="47"/>
      <c r="E24" s="40"/>
      <c r="F24" s="41"/>
      <c r="G24" s="42"/>
      <c r="H24" s="43"/>
      <c r="I24" s="44"/>
      <c r="J24" s="45"/>
      <c r="K24" s="46"/>
      <c r="L24" s="46"/>
      <c r="M24" s="46"/>
      <c r="N24" s="46"/>
      <c r="O24" s="18"/>
      <c r="P24" s="5"/>
      <c r="Q24" s="5"/>
      <c r="R24" s="5"/>
      <c r="S24" s="5"/>
      <c r="T24" s="5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5"/>
      <c r="AM24" s="5"/>
      <c r="AN24" s="5"/>
      <c r="AO24" s="5"/>
      <c r="AP24" s="5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s="36" customFormat="1" ht="21.95" customHeight="1">
      <c r="A25" s="1"/>
      <c r="B25" s="38" t="s">
        <v>49</v>
      </c>
      <c r="C25" s="47" t="s">
        <v>56</v>
      </c>
      <c r="D25" s="47"/>
      <c r="E25" s="40"/>
      <c r="F25" s="41"/>
      <c r="G25" s="42"/>
      <c r="H25" s="43"/>
      <c r="I25" s="44"/>
      <c r="J25" s="45"/>
      <c r="K25" s="46"/>
      <c r="L25" s="46"/>
      <c r="M25" s="46"/>
      <c r="N25" s="46"/>
      <c r="O25" s="18"/>
      <c r="P25" s="5"/>
      <c r="Q25" s="5"/>
      <c r="R25" s="5"/>
      <c r="S25" s="5"/>
      <c r="T25" s="5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5"/>
      <c r="AM25" s="5"/>
      <c r="AN25" s="5"/>
      <c r="AO25" s="5"/>
      <c r="AP25" s="5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s="36" customFormat="1" ht="21.95" customHeight="1">
      <c r="A26" s="1"/>
      <c r="B26" s="38" t="s">
        <v>50</v>
      </c>
      <c r="C26" s="47" t="s">
        <v>57</v>
      </c>
      <c r="D26" s="47"/>
      <c r="E26" s="40"/>
      <c r="F26" s="41"/>
      <c r="G26" s="42"/>
      <c r="H26" s="43"/>
      <c r="I26" s="44"/>
      <c r="J26" s="45"/>
      <c r="K26" s="46"/>
      <c r="L26" s="46"/>
      <c r="M26" s="46"/>
      <c r="N26" s="46"/>
      <c r="O26" s="18"/>
      <c r="P26" s="5"/>
      <c r="Q26" s="5"/>
      <c r="R26" s="5"/>
      <c r="S26" s="5"/>
      <c r="T26" s="5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5"/>
      <c r="AM26" s="5"/>
      <c r="AN26" s="5"/>
      <c r="AO26" s="5"/>
      <c r="AP26" s="5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s="36" customFormat="1" ht="21.95" customHeight="1">
      <c r="A27" s="1"/>
      <c r="B27" s="38" t="s">
        <v>51</v>
      </c>
      <c r="C27" s="47" t="s">
        <v>62</v>
      </c>
      <c r="D27" s="47"/>
      <c r="E27" s="40"/>
      <c r="F27" s="41"/>
      <c r="G27" s="42"/>
      <c r="H27" s="43"/>
      <c r="I27" s="44"/>
      <c r="J27" s="45"/>
      <c r="K27" s="46"/>
      <c r="L27" s="46"/>
      <c r="M27" s="46"/>
      <c r="N27" s="46"/>
      <c r="O27" s="18"/>
      <c r="P27" s="5"/>
      <c r="Q27" s="5"/>
      <c r="R27" s="5"/>
      <c r="S27" s="5"/>
      <c r="T27" s="5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5"/>
      <c r="AM27" s="5"/>
      <c r="AN27" s="5"/>
      <c r="AO27" s="5"/>
      <c r="AP27" s="5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s="36" customFormat="1" ht="21.95" customHeight="1">
      <c r="A28" s="1"/>
      <c r="B28" s="38" t="s">
        <v>52</v>
      </c>
      <c r="C28" s="47" t="s">
        <v>63</v>
      </c>
      <c r="D28" s="47"/>
      <c r="E28" s="40"/>
      <c r="F28" s="41"/>
      <c r="G28" s="42"/>
      <c r="H28" s="43"/>
      <c r="I28" s="44"/>
      <c r="J28" s="45"/>
      <c r="K28" s="46"/>
      <c r="L28" s="46"/>
      <c r="M28" s="46"/>
      <c r="N28" s="46"/>
      <c r="O28" s="18"/>
      <c r="P28" s="5"/>
      <c r="Q28" s="5"/>
      <c r="R28" s="5"/>
      <c r="S28" s="5"/>
      <c r="T28" s="5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5"/>
      <c r="AM28" s="5"/>
      <c r="AN28" s="5"/>
      <c r="AO28" s="5"/>
      <c r="AP28" s="5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s="36" customFormat="1" ht="21.75" customHeight="1">
      <c r="A29" s="1"/>
      <c r="B29" s="38" t="s">
        <v>53</v>
      </c>
      <c r="C29" s="47" t="s">
        <v>64</v>
      </c>
      <c r="D29" s="70"/>
      <c r="E29" s="40"/>
      <c r="F29" s="41"/>
      <c r="G29" s="42"/>
      <c r="H29" s="43"/>
      <c r="I29" s="44"/>
      <c r="J29" s="45"/>
      <c r="K29" s="46"/>
      <c r="L29" s="46"/>
      <c r="M29" s="46"/>
      <c r="N29" s="46"/>
      <c r="O29" s="18"/>
      <c r="P29" s="5"/>
      <c r="Q29" s="5"/>
      <c r="R29" s="5"/>
      <c r="S29" s="5"/>
      <c r="T29" s="5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ht="21.95" customHeight="1">
      <c r="B30" s="12" t="s">
        <v>47</v>
      </c>
      <c r="C30" s="12"/>
      <c r="D30" s="12"/>
      <c r="G30" s="48"/>
      <c r="H30" s="18"/>
      <c r="I30" s="48"/>
      <c r="J30" s="18"/>
      <c r="K30" s="18"/>
      <c r="L30" s="18"/>
      <c r="M30" s="18"/>
      <c r="N30" s="18"/>
      <c r="O30" s="18"/>
      <c r="P30" s="74"/>
      <c r="Q30" s="74"/>
      <c r="R30" s="74"/>
      <c r="S30" s="74"/>
      <c r="T30" s="1"/>
    </row>
    <row r="31" spans="1:59" ht="21.95" customHeight="1">
      <c r="G31" s="48"/>
      <c r="H31" s="18"/>
      <c r="I31" s="48"/>
      <c r="J31" s="18"/>
      <c r="K31" s="18"/>
      <c r="L31" s="18"/>
      <c r="M31" s="18"/>
      <c r="N31" s="18"/>
      <c r="O31" s="18"/>
      <c r="P31" s="74"/>
      <c r="Q31" s="74"/>
      <c r="R31" s="74"/>
      <c r="S31" s="74"/>
      <c r="T31" s="1"/>
    </row>
    <row r="32" spans="1:59" ht="21.95" customHeight="1">
      <c r="G32" s="48"/>
      <c r="H32" s="18"/>
      <c r="I32" s="4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"/>
    </row>
    <row r="33" spans="3:22" ht="21.95" customHeight="1">
      <c r="G33" s="48"/>
      <c r="H33" s="18"/>
      <c r="I33" s="48"/>
      <c r="J33" s="18"/>
      <c r="K33" s="18"/>
      <c r="L33" s="18"/>
      <c r="M33" s="18"/>
      <c r="N33" s="18"/>
      <c r="O33" s="18"/>
      <c r="P33" s="18"/>
      <c r="Q33" s="18"/>
      <c r="R33" s="18"/>
      <c r="S33" s="18"/>
      <c r="U33" s="5"/>
    </row>
    <row r="34" spans="3:22" ht="21.95" customHeight="1">
      <c r="G34" s="48"/>
      <c r="H34" s="18"/>
      <c r="I34" s="4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49"/>
      <c r="U34" s="49"/>
    </row>
    <row r="35" spans="3:22" ht="21.95" customHeight="1">
      <c r="G35" s="48"/>
      <c r="H35" s="18"/>
      <c r="I35" s="4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49"/>
      <c r="U35" s="49"/>
    </row>
    <row r="36" spans="3:22" ht="21.95" customHeight="1">
      <c r="G36" s="48"/>
      <c r="H36" s="18"/>
      <c r="I36" s="4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49"/>
      <c r="U36" s="49"/>
    </row>
    <row r="37" spans="3:22" ht="21.95" customHeight="1">
      <c r="G37" s="48"/>
      <c r="H37" s="18"/>
      <c r="I37" s="4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"/>
    </row>
    <row r="38" spans="3:22" ht="21.95" customHeight="1">
      <c r="G38" s="48"/>
      <c r="H38" s="18"/>
      <c r="I38" s="4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"/>
    </row>
    <row r="39" spans="3:22" ht="21.95" customHeight="1">
      <c r="C39" s="50"/>
      <c r="G39" s="48"/>
      <c r="H39" s="18"/>
      <c r="I39" s="4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51"/>
    </row>
    <row r="40" spans="3:22" ht="21.95" customHeight="1">
      <c r="G40" s="48"/>
      <c r="H40" s="18"/>
      <c r="I40" s="4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51"/>
    </row>
    <row r="41" spans="3:22" ht="21.95" customHeight="1">
      <c r="C41" s="50" t="s">
        <v>48</v>
      </c>
      <c r="G41" s="48"/>
      <c r="H41" s="18"/>
      <c r="I41" s="4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51"/>
    </row>
    <row r="42" spans="3:22" ht="21.95" customHeight="1">
      <c r="G42" s="48"/>
      <c r="H42" s="18"/>
      <c r="I42" s="48"/>
      <c r="J42" s="18"/>
      <c r="K42" s="18"/>
      <c r="L42" s="18"/>
      <c r="M42" s="18"/>
      <c r="N42" s="18"/>
      <c r="O42" s="18"/>
      <c r="P42" s="18"/>
      <c r="Q42" s="1"/>
      <c r="R42" s="18"/>
      <c r="S42" s="18"/>
      <c r="T42" s="18"/>
      <c r="U42" s="46"/>
    </row>
    <row r="43" spans="3:22" ht="21.95" customHeight="1">
      <c r="G43" s="48"/>
      <c r="H43" s="18"/>
      <c r="I43" s="48"/>
      <c r="J43" s="18"/>
      <c r="K43" s="18"/>
      <c r="L43" s="18"/>
      <c r="M43" s="18"/>
      <c r="N43" s="18"/>
      <c r="O43" s="18"/>
      <c r="P43" s="18"/>
      <c r="R43" s="18"/>
      <c r="S43" s="18"/>
      <c r="T43" s="18"/>
      <c r="U43" s="46"/>
    </row>
    <row r="44" spans="3:22" ht="21.95" customHeight="1">
      <c r="G44" s="48"/>
      <c r="H44" s="18"/>
      <c r="I44" s="48"/>
      <c r="J44" s="18"/>
      <c r="K44" s="18"/>
      <c r="L44" s="18"/>
      <c r="M44" s="18"/>
      <c r="N44" s="18"/>
      <c r="O44" s="18"/>
      <c r="P44" s="18"/>
      <c r="R44" s="18"/>
      <c r="S44" s="18"/>
      <c r="T44" s="18"/>
    </row>
    <row r="45" spans="3:22" ht="21.95" customHeight="1">
      <c r="G45" s="48"/>
      <c r="H45" s="18"/>
      <c r="I45" s="48"/>
      <c r="J45" s="18"/>
      <c r="K45" s="18"/>
      <c r="L45" s="18"/>
      <c r="M45" s="18"/>
      <c r="N45" s="18"/>
      <c r="O45" s="18"/>
      <c r="P45" s="18"/>
      <c r="R45" s="18"/>
      <c r="S45" s="18"/>
      <c r="T45" s="18"/>
    </row>
    <row r="46" spans="3:22" ht="21.95" customHeight="1">
      <c r="G46" s="48"/>
      <c r="H46" s="18"/>
      <c r="I46" s="4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pans="3:22" ht="21.95" customHeight="1">
      <c r="G47" s="48"/>
      <c r="H47" s="18"/>
      <c r="I47" s="4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5"/>
      <c r="V47" s="5"/>
    </row>
    <row r="48" spans="3:22" ht="21.95" customHeight="1">
      <c r="G48" s="48"/>
      <c r="H48" s="18"/>
      <c r="I48" s="4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49"/>
      <c r="V48" s="49"/>
    </row>
    <row r="49" spans="7:21" ht="21.95" customHeight="1">
      <c r="G49" s="48"/>
      <c r="H49" s="18"/>
      <c r="I49" s="4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51"/>
    </row>
    <row r="50" spans="7:21" ht="21.95" customHeight="1">
      <c r="G50" s="48"/>
      <c r="H50" s="18"/>
      <c r="I50" s="48"/>
      <c r="J50" s="18"/>
      <c r="K50" s="18"/>
      <c r="L50" s="18"/>
      <c r="M50" s="18"/>
      <c r="N50" s="18"/>
      <c r="P50" s="18"/>
      <c r="Q50" s="18"/>
      <c r="R50" s="18"/>
      <c r="S50" s="18"/>
      <c r="T50" s="18"/>
      <c r="U50" s="51"/>
    </row>
    <row r="51" spans="7:21" ht="21.95" customHeight="1">
      <c r="P51" s="18"/>
      <c r="T51" s="18"/>
      <c r="U51" s="51"/>
    </row>
    <row r="52" spans="7:21" ht="21.95" customHeight="1">
      <c r="U52" s="51"/>
    </row>
    <row r="53" spans="7:21" ht="21.95" customHeight="1">
      <c r="U53" s="51"/>
    </row>
    <row r="54" spans="7:21" ht="21.95" customHeight="1">
      <c r="U54" s="51"/>
    </row>
    <row r="55" spans="7:21" ht="21.95" customHeight="1">
      <c r="U55" s="51"/>
    </row>
    <row r="56" spans="7:21" ht="21.95" customHeight="1">
      <c r="U56" s="51"/>
    </row>
    <row r="57" spans="7:21" ht="21.95" customHeight="1">
      <c r="U57" s="51"/>
    </row>
    <row r="58" spans="7:21" ht="21.95" customHeight="1">
      <c r="U58" s="51"/>
    </row>
    <row r="59" spans="7:21" ht="21.95" customHeight="1">
      <c r="U59" s="51"/>
    </row>
    <row r="60" spans="7:21" ht="21.95" customHeight="1">
      <c r="U60" s="51"/>
    </row>
    <row r="61" spans="7:21" ht="21.95" customHeight="1">
      <c r="U61" s="51"/>
    </row>
    <row r="62" spans="7:21" ht="21.95" customHeight="1">
      <c r="U62" s="51"/>
    </row>
    <row r="63" spans="7:21" ht="21.95" customHeight="1">
      <c r="U63" s="51"/>
    </row>
    <row r="64" spans="7:21" ht="21.95" customHeight="1">
      <c r="U64" s="51"/>
    </row>
    <row r="65" spans="21:21" ht="21.95" customHeight="1">
      <c r="U65" s="51"/>
    </row>
    <row r="66" spans="21:21" ht="21.95" customHeight="1">
      <c r="U66" s="51"/>
    </row>
    <row r="67" spans="21:21" ht="21.95" customHeight="1"/>
    <row r="68" spans="21:21" ht="21.95" customHeight="1"/>
    <row r="69" spans="21:21" ht="21.95" customHeight="1"/>
  </sheetData>
  <mergeCells count="18">
    <mergeCell ref="I2:L2"/>
    <mergeCell ref="I3:L3"/>
    <mergeCell ref="M4:N4"/>
    <mergeCell ref="D1:E1"/>
    <mergeCell ref="G12:H13"/>
    <mergeCell ref="F11:F13"/>
    <mergeCell ref="E11:E13"/>
    <mergeCell ref="D11:D13"/>
    <mergeCell ref="G11:H11"/>
    <mergeCell ref="B2:H3"/>
    <mergeCell ref="M3:N3"/>
    <mergeCell ref="I11:K11"/>
    <mergeCell ref="I9:K10"/>
    <mergeCell ref="O11:O13"/>
    <mergeCell ref="N12:N13"/>
    <mergeCell ref="M12:M13"/>
    <mergeCell ref="L12:L13"/>
    <mergeCell ref="N9:O10"/>
  </mergeCells>
  <phoneticPr fontId="4"/>
  <hyperlinks>
    <hyperlink ref="G7" r:id="rId1" xr:uid="{259C65D9-B06B-4B8B-BF3F-81D5D6544BAC}"/>
    <hyperlink ref="M2:O2" r:id="rId2" display="お問い合わせはこちらから" xr:uid="{CBF40652-5552-47DB-BF08-0BD39FD866C1}"/>
    <hyperlink ref="M12:M13" r:id="rId3" display="SEATTLE" xr:uid="{5A5AC82E-CC23-4A9C-9A5D-91D6C8187923}"/>
    <hyperlink ref="N12:N13" r:id="rId4" display="PORTLAND" xr:uid="{4825036C-11B4-42FA-B0BA-15D523813275}"/>
  </hyperlinks>
  <printOptions horizontalCentered="1" verticalCentered="1"/>
  <pageMargins left="0.23622047244094491" right="0.23622047244094491" top="0.39370078740157483" bottom="0.19685039370078741" header="0.31496062992125984" footer="0.31496062992125984"/>
  <pageSetup paperSize="9" scale="55" orientation="landscape" r:id="rId5"/>
  <headerFooter alignWithMargins="0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9A3CE6793C95A41B07F73C09E674556" ma:contentTypeVersion="16" ma:contentTypeDescription="新しいドキュメントを作成します。" ma:contentTypeScope="" ma:versionID="c0173a425d9df87fb1f301fb0080d1f0">
  <xsd:schema xmlns:xsd="http://www.w3.org/2001/XMLSchema" xmlns:xs="http://www.w3.org/2001/XMLSchema" xmlns:p="http://schemas.microsoft.com/office/2006/metadata/properties" xmlns:ns2="e1f0e1d5-760b-46e3-82b6-8bcb246f52ed" xmlns:ns3="78ef5a6c-24cd-4e9c-8721-c0daa9528b8a" targetNamespace="http://schemas.microsoft.com/office/2006/metadata/properties" ma:root="true" ma:fieldsID="fe50cf191ab5a1d424821effc76e5400" ns2:_="" ns3:_="">
    <xsd:import namespace="e1f0e1d5-760b-46e3-82b6-8bcb246f52ed"/>
    <xsd:import namespace="78ef5a6c-24cd-4e9c-8721-c0daa9528b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TaxCatchAll" minOccurs="0"/>
                <xsd:element ref="ns2:lcf76f155ced4ddcb4097134ff3c332f" minOccurs="0"/>
                <xsd:element ref="ns2:MediaServiceOCR" minOccurs="0"/>
                <xsd:element ref="ns2:_Flow_SignoffStatu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0e1d5-760b-46e3-82b6-8bcb246f52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画像タグ" ma:readOnly="false" ma:fieldId="{5cf76f15-5ced-4ddc-b409-7134ff3c332f}" ma:taxonomyMulti="true" ma:sspId="ea9c2033-f9de-4598-aacb-e63a0371e9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承認の状態" ma:internalName="_x627f__x8a8d__x306e__x72b6__x614b_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ef5a6c-24cd-4e9c-8721-c0daa9528b8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a3b07581-1f16-4be7-94c0-5b18dcac2f86}" ma:internalName="TaxCatchAll" ma:showField="CatchAllData" ma:web="78ef5a6c-24cd-4e9c-8721-c0daa9528b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8ef5a6c-24cd-4e9c-8721-c0daa9528b8a" xsi:nil="true"/>
    <lcf76f155ced4ddcb4097134ff3c332f xmlns="e1f0e1d5-760b-46e3-82b6-8bcb246f52ed">
      <Terms xmlns="http://schemas.microsoft.com/office/infopath/2007/PartnerControls"/>
    </lcf76f155ced4ddcb4097134ff3c332f>
    <_Flow_SignoffStatus xmlns="e1f0e1d5-760b-46e3-82b6-8bcb246f52ed" xsi:nil="true"/>
  </documentManagement>
</p:properties>
</file>

<file path=customXml/itemProps1.xml><?xml version="1.0" encoding="utf-8"?>
<ds:datastoreItem xmlns:ds="http://schemas.openxmlformats.org/officeDocument/2006/customXml" ds:itemID="{EAE95A51-6922-45D6-B651-7E615293CA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f0e1d5-760b-46e3-82b6-8bcb246f52ed"/>
    <ds:schemaRef ds:uri="78ef5a6c-24cd-4e9c-8721-c0daa9528b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55C7AB-7AD0-44E0-AC64-4AE3B5E89F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457832-1334-44C9-B023-B8509543B3C5}">
  <ds:schemaRefs>
    <ds:schemaRef ds:uri="http://schemas.microsoft.com/office/infopath/2007/PartnerControls"/>
    <ds:schemaRef ds:uri="http://purl.org/dc/dcmitype/"/>
    <ds:schemaRef ds:uri="78ef5a6c-24cd-4e9c-8721-c0daa9528b8a"/>
    <ds:schemaRef ds:uri="http://schemas.microsoft.com/office/2006/documentManagement/types"/>
    <ds:schemaRef ds:uri="http://schemas.openxmlformats.org/package/2006/metadata/core-properties"/>
    <ds:schemaRef ds:uri="e1f0e1d5-760b-46e3-82b6-8bcb246f52ed"/>
    <ds:schemaRef ds:uri="http://purl.org/dc/terms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SEA 神戸</vt:lpstr>
      <vt:lpstr>'SEA 神戸'!Print_Area</vt:lpstr>
    </vt:vector>
  </TitlesOfParts>
  <Manager/>
  <Company>総務部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TCLADMIN</dc:creator>
  <cp:keywords/>
  <dc:description/>
  <cp:lastModifiedBy>yuzo.mukai(TCL)</cp:lastModifiedBy>
  <cp:revision/>
  <dcterms:created xsi:type="dcterms:W3CDTF">2011-03-15T06:58:11Z</dcterms:created>
  <dcterms:modified xsi:type="dcterms:W3CDTF">2024-03-13T09:33:33Z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0x01010009A3CE6793C95A41B07F73C09E674556</vt:lpwstr>
  </property>
</Properties>
</file>